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025" yWindow="-255" windowWidth="10380" windowHeight="13095"/>
  </bookViews>
  <sheets>
    <sheet name="потреб.цены" sheetId="1" r:id="rId1"/>
    <sheet name="Лист1" sheetId="2" r:id="rId2"/>
  </sheets>
  <definedNames>
    <definedName name="_xlnm.Print_Titles" localSheetId="0">потреб.цены!$5:$5</definedName>
    <definedName name="_xlnm.Print_Area" localSheetId="0">потреб.цены!$A$1:$AA$96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AA91" i="1" l="1"/>
  <c r="Z91" i="1" l="1"/>
  <c r="Y91" i="1"/>
  <c r="X91" i="1"/>
  <c r="Z39" i="1"/>
  <c r="Z8" i="1"/>
  <c r="Z9" i="1"/>
  <c r="Z10" i="1"/>
  <c r="Z11" i="1"/>
  <c r="Z12" i="1"/>
  <c r="Z13" i="1"/>
  <c r="Z14" i="1"/>
  <c r="Z15" i="1"/>
  <c r="Z16" i="1"/>
  <c r="Z17" i="1"/>
  <c r="Z19" i="1"/>
  <c r="Z20" i="1"/>
  <c r="Z21" i="1"/>
  <c r="Z22" i="1"/>
  <c r="Z23" i="1"/>
  <c r="Z25" i="1"/>
  <c r="Z26" i="1"/>
  <c r="Z27" i="1"/>
  <c r="Z28" i="1"/>
  <c r="Z30" i="1"/>
  <c r="Z31" i="1"/>
  <c r="Z32" i="1"/>
  <c r="Z34" i="1"/>
  <c r="Z35" i="1"/>
  <c r="Z36" i="1"/>
  <c r="Z37" i="1"/>
  <c r="Z38" i="1"/>
  <c r="Z41" i="1"/>
  <c r="Z42" i="1"/>
  <c r="Z43" i="1"/>
  <c r="Z44" i="1"/>
  <c r="Z45" i="1"/>
  <c r="Z46" i="1"/>
  <c r="Z47" i="1"/>
  <c r="Z49" i="1"/>
  <c r="Z51" i="1"/>
  <c r="Z52" i="1"/>
  <c r="Z53" i="1"/>
  <c r="Z55" i="1"/>
  <c r="Z56" i="1"/>
  <c r="Z57" i="1"/>
  <c r="Z58" i="1"/>
  <c r="Z59" i="1"/>
  <c r="Z60" i="1"/>
  <c r="Z61" i="1"/>
  <c r="Z62" i="1"/>
  <c r="Z64" i="1"/>
  <c r="Z65" i="1"/>
  <c r="Z66" i="1"/>
  <c r="Z67" i="1"/>
  <c r="Z70" i="1"/>
  <c r="Z71" i="1"/>
  <c r="Z72" i="1"/>
  <c r="Z74" i="1"/>
  <c r="Z75" i="1"/>
  <c r="Z76" i="1"/>
  <c r="Z77" i="1"/>
  <c r="Z78" i="1"/>
  <c r="Z79" i="1"/>
  <c r="Z81" i="1"/>
  <c r="Z83" i="1"/>
  <c r="Z84" i="1"/>
  <c r="Z85" i="1"/>
  <c r="Z86" i="1"/>
  <c r="Z87" i="1"/>
  <c r="Z88" i="1"/>
  <c r="Z89" i="1"/>
  <c r="Z90" i="1"/>
  <c r="Z7" i="1"/>
  <c r="W91" i="1" l="1"/>
  <c r="V91" i="1"/>
  <c r="U91" i="1" l="1"/>
  <c r="T91" i="1"/>
  <c r="S91" i="1" l="1"/>
  <c r="R91" i="1" l="1"/>
  <c r="Q91" i="1" l="1"/>
  <c r="P91" i="1"/>
  <c r="P8" i="2" l="1"/>
  <c r="P91" i="2" s="1"/>
  <c r="P9" i="2"/>
  <c r="P10" i="2"/>
  <c r="P7" i="2"/>
  <c r="L97" i="2"/>
  <c r="Q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P89" i="2"/>
  <c r="P88" i="2"/>
  <c r="P87" i="2"/>
  <c r="P86" i="2"/>
  <c r="P85" i="2"/>
  <c r="P84" i="2"/>
  <c r="P83" i="2"/>
  <c r="P81" i="2"/>
  <c r="P79" i="2"/>
  <c r="P78" i="2"/>
  <c r="P77" i="2"/>
  <c r="P76" i="2"/>
  <c r="P75" i="2"/>
  <c r="P74" i="2"/>
  <c r="P72" i="2"/>
  <c r="P71" i="2"/>
  <c r="P70" i="2"/>
  <c r="P67" i="2"/>
  <c r="P66" i="2"/>
  <c r="P65" i="2"/>
  <c r="P64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7" i="2"/>
  <c r="P46" i="2"/>
  <c r="P45" i="2"/>
  <c r="P44" i="2"/>
  <c r="P43" i="2"/>
  <c r="P42" i="2"/>
  <c r="P41" i="2"/>
  <c r="P39" i="2"/>
  <c r="P38" i="2"/>
  <c r="P37" i="2"/>
  <c r="P36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O91" i="1"/>
  <c r="N91" i="1" l="1"/>
  <c r="M91" i="1" l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<sst xmlns="http://schemas.openxmlformats.org/spreadsheetml/2006/main" count="198" uniqueCount="94">
  <si>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</si>
  <si>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</si>
  <si>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</si>
  <si>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</si>
  <si>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</si>
  <si>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</si>
  <si>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</si>
  <si>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</si>
  <si>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</si>
  <si>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</si>
  <si>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</si>
  <si>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</si>
  <si>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</si>
  <si>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</si>
  <si>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</si>
  <si>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</si>
  <si>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</si>
  <si>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</si>
  <si>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</si>
  <si>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</si>
  <si>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</si>
  <si>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</si>
  <si>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</si>
  <si>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</si>
  <si>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</si>
  <si>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</si>
  <si>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</si>
  <si>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</si>
  <si>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</si>
  <si>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</si>
  <si>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</si>
  <si>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</si>
  <si>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</si>
  <si>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</si>
  <si>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</si>
  <si>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</si>
  <si>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</si>
  <si>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</si>
  <si>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</si>
  <si>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</si>
  <si>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</si>
  <si>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</si>
  <si>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</si>
  <si>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</si>
  <si>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</si>
  <si>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</si>
  <si>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</si>
  <si>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</si>
  <si>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</si>
  <si>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</si>
  <si>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</si>
  <si>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</si>
  <si>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</si>
  <si>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</si>
  <si>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</si>
  <si>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</si>
  <si>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</si>
  <si>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</si>
  <si>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</si>
  <si>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</si>
  <si>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</si>
  <si>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</si>
  <si>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</si>
  <si>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</si>
  <si>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</si>
  <si>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</si>
  <si>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</si>
  <si>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</si>
  <si>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</si>
  <si>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</si>
  <si>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</si>
  <si>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</si>
  <si>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</si>
  <si>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</si>
  <si>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</si>
  <si>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</si>
  <si>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</si>
  <si>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</si>
  <si>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</si>
  <si>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</si>
  <si>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</si>
  <si>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</si>
  <si>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</si>
  <si>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</si>
  <si>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</si>
  <si>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Московская область</t>
  </si>
  <si>
    <t>Магаданская область</t>
  </si>
  <si>
    <t>Республика Хакасия</t>
  </si>
  <si>
    <t>ПРИЛОЖЕНИЕ 2</t>
  </si>
  <si>
    <t>к письму от ________2015 № _______</t>
  </si>
  <si>
    <r>
      <t xml:space="preserve">                              С</t>
    </r>
    <r>
      <rPr>
        <b/>
        <sz val="14"/>
        <color theme="1"/>
        <rFont val="Times New Roman"/>
        <family val="1"/>
        <charset val="204"/>
      </rPr>
      <t>редние потребительские цены на хлеб первого сорта, руб./кг. по регионам России</t>
    </r>
  </si>
  <si>
    <t>--</t>
  </si>
  <si>
    <t>% к 15.06.2015</t>
  </si>
  <si>
    <t>% к 15.11.2015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</si>
</sst>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8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tabSelected="1" view="pageBreakPreview" zoomScale="90" zoomScaleNormal="100" zoomScaleSheetLayoutView="90" workbookViewId="0">
      <pane xSplit="5" ySplit="18" topLeftCell="G19" activePane="bottomRight" state="frozen"/>
      <selection pane="topRight" activeCell="F1" sqref="F1"/>
      <selection pane="bottomLeft" activeCell="A19" sqref="A19"/>
      <selection pane="bottomRight" activeCell="AH88" sqref="AH88"/>
    </sheetView>
  </sheetViews>
  <sheetFormatPr defaultRowHeight="15" x14ac:dyDescent="0.25"/>
  <cols>
    <col min="1" max="1" width="27.42578125" style="4" customWidth="1"/>
    <col min="2" max="2" width="12" style="4" hidden="1" customWidth="1"/>
    <col min="3" max="3" width="11" style="5" customWidth="1"/>
    <col min="4" max="4" width="11.140625" style="5" hidden="1" customWidth="1"/>
    <col min="5" max="5" width="12" style="4" customWidth="1"/>
    <col min="6" max="6" width="12" style="1" hidden="1" customWidth="1"/>
    <col min="7" max="7" width="10.85546875" style="1" customWidth="1"/>
    <col min="8" max="8" width="10.5703125" style="6" hidden="1" customWidth="1"/>
    <col min="9" max="9" width="10.7109375" style="6" customWidth="1"/>
    <col min="10" max="10" width="10.85546875" style="6" hidden="1" customWidth="1"/>
    <col min="11" max="11" width="11.140625" style="6" customWidth="1"/>
    <col min="12" max="12" width="11" style="6" hidden="1" customWidth="1"/>
    <col min="13" max="13" width="10.5703125" style="6" customWidth="1"/>
    <col min="14" max="14" width="10.85546875" style="6" hidden="1" customWidth="1"/>
    <col min="15" max="15" width="11" style="6" customWidth="1"/>
    <col min="16" max="16" width="10.5703125" style="6" hidden="1" customWidth="1"/>
    <col min="17" max="17" width="10.85546875" style="6" customWidth="1"/>
    <col min="18" max="18" width="11.85546875" style="6" hidden="1" customWidth="1"/>
    <col min="19" max="19" width="11" style="6" customWidth="1"/>
    <col min="20" max="20" width="11" style="6" hidden="1" customWidth="1"/>
    <col min="21" max="21" width="11" style="6" customWidth="1"/>
    <col min="22" max="22" width="11" style="6" hidden="1" customWidth="1"/>
    <col min="23" max="23" width="11" style="6" customWidth="1"/>
    <col min="24" max="24" width="11.42578125" style="1" customWidth="1"/>
    <col min="25" max="25" width="12.28515625" style="1" customWidth="1"/>
    <col min="26" max="30" width="12" style="1" customWidth="1"/>
    <col min="31" max="16384" width="9.140625" style="1"/>
  </cols>
  <sheetData>
    <row r="1" spans="1:27" s="6" customFormat="1" ht="15.75" x14ac:dyDescent="0.25">
      <c r="A1" s="4"/>
      <c r="B1" s="4"/>
      <c r="C1" s="5"/>
      <c r="D1" s="5"/>
      <c r="E1" s="4"/>
      <c r="J1" s="49" t="s">
        <v>88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s="6" customFormat="1" ht="20.25" customHeight="1" x14ac:dyDescent="0.25">
      <c r="A2" s="4"/>
      <c r="B2" s="4"/>
      <c r="C2" s="5"/>
      <c r="D2" s="5"/>
      <c r="E2" s="4"/>
      <c r="J2" s="49" t="s">
        <v>89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24.75" customHeight="1" x14ac:dyDescent="0.25">
      <c r="A3" s="48" t="s">
        <v>90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7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7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3">
        <v>42200</v>
      </c>
      <c r="Q5" s="33">
        <v>42217</v>
      </c>
      <c r="R5" s="33">
        <v>42231</v>
      </c>
      <c r="S5" s="33">
        <v>42248</v>
      </c>
      <c r="T5" s="33">
        <v>42262</v>
      </c>
      <c r="U5" s="33">
        <v>42278</v>
      </c>
      <c r="V5" s="33">
        <v>42292</v>
      </c>
      <c r="W5" s="33">
        <v>42309</v>
      </c>
      <c r="X5" s="33">
        <v>42323</v>
      </c>
      <c r="Y5" s="33">
        <v>42339</v>
      </c>
      <c r="Z5" s="46" t="s">
        <v>93</v>
      </c>
      <c r="AA5" s="47">
        <v>41974</v>
      </c>
    </row>
    <row r="6" spans="1:27" s="2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2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4">
        <v>35</v>
      </c>
      <c r="Q7" s="24">
        <v>35</v>
      </c>
      <c r="R7" s="24">
        <v>35</v>
      </c>
      <c r="S7" s="24">
        <v>35.5</v>
      </c>
      <c r="T7" s="24">
        <v>35.5</v>
      </c>
      <c r="U7" s="24">
        <v>35</v>
      </c>
      <c r="V7" s="24">
        <v>35.5</v>
      </c>
      <c r="W7" s="24">
        <v>35</v>
      </c>
      <c r="X7" s="24">
        <v>35</v>
      </c>
      <c r="Y7" s="24">
        <v>35</v>
      </c>
      <c r="Z7" s="20">
        <f ca="1">(Y7/X7)*100</f>
        <v>100</v>
      </c>
      <c r="AA7" s="21">
        <v>36.327272727272728</v>
      </c>
    </row>
    <row r="8" spans="1:27" s="2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35.85</v>
      </c>
      <c r="P8" s="24">
        <v>35.200000000000003</v>
      </c>
      <c r="Q8" s="24">
        <v>35.85</v>
      </c>
      <c r="R8" s="24">
        <v>35.85</v>
      </c>
      <c r="S8" s="24">
        <v>35.4</v>
      </c>
      <c r="T8" s="24">
        <v>35.85</v>
      </c>
      <c r="U8" s="24">
        <v>35.700000000000003</v>
      </c>
      <c r="V8" s="24">
        <v>35.85</v>
      </c>
      <c r="W8" s="24">
        <v>35.85</v>
      </c>
      <c r="X8" s="24">
        <v>35.85</v>
      </c>
      <c r="Y8" s="24">
        <v>35.85</v>
      </c>
      <c r="Z8" s="20">
        <f t="shared" ref="Z8:Z71" ca="1" si="0">(Y8/X8)*100</f>
        <v>100</v>
      </c>
      <c r="AA8" s="21">
        <v>35.200000000000003</v>
      </c>
    </row>
    <row r="9" spans="1:27" s="2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4">
        <v>47.2</v>
      </c>
      <c r="Q9" s="24">
        <v>47.2</v>
      </c>
      <c r="R9" s="24">
        <v>47.2</v>
      </c>
      <c r="S9" s="24">
        <v>47.5</v>
      </c>
      <c r="T9" s="24">
        <v>47.5</v>
      </c>
      <c r="U9" s="24">
        <v>47.5</v>
      </c>
      <c r="V9" s="24">
        <v>47.5</v>
      </c>
      <c r="W9" s="24">
        <v>47.5</v>
      </c>
      <c r="X9" s="24">
        <v>47.55</v>
      </c>
      <c r="Y9" s="24">
        <v>47.55</v>
      </c>
      <c r="Z9" s="20">
        <f t="shared" ca="1" si="0"/>
        <v>100</v>
      </c>
      <c r="AA9" s="21">
        <v>43.26</v>
      </c>
    </row>
    <row r="10" spans="1:27" s="2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4">
        <v>47.7</v>
      </c>
      <c r="Q10" s="24">
        <v>47.7</v>
      </c>
      <c r="R10" s="24">
        <v>47.7</v>
      </c>
      <c r="S10" s="24">
        <v>48</v>
      </c>
      <c r="T10" s="24">
        <v>48</v>
      </c>
      <c r="U10" s="24">
        <v>49.2</v>
      </c>
      <c r="V10" s="24">
        <v>50.5</v>
      </c>
      <c r="W10" s="24">
        <v>51.3</v>
      </c>
      <c r="X10" s="24">
        <v>51.3</v>
      </c>
      <c r="Y10" s="24">
        <v>51.6</v>
      </c>
      <c r="Z10" s="20">
        <f t="shared" ca="1" si="0"/>
        <v>100.58479532163744</v>
      </c>
      <c r="AA10" s="21">
        <v>43.12</v>
      </c>
    </row>
    <row r="11" spans="1:27" s="2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4">
        <v>40.21</v>
      </c>
      <c r="Q11" s="24">
        <v>40.340000000000003</v>
      </c>
      <c r="R11" s="24">
        <v>40.39</v>
      </c>
      <c r="S11" s="24">
        <v>44.41</v>
      </c>
      <c r="T11" s="24">
        <v>44.39</v>
      </c>
      <c r="U11" s="24">
        <v>44.41</v>
      </c>
      <c r="V11" s="24">
        <v>44.65</v>
      </c>
      <c r="W11" s="24">
        <v>44.66</v>
      </c>
      <c r="X11" s="24">
        <v>44.69</v>
      </c>
      <c r="Y11" s="24">
        <v>44.71</v>
      </c>
      <c r="Z11" s="20">
        <f t="shared" ca="1" si="0"/>
        <v>100.0447527411054</v>
      </c>
      <c r="AA11" s="21">
        <v>36</v>
      </c>
    </row>
    <row r="12" spans="1:27" s="2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4">
        <v>57.25</v>
      </c>
      <c r="Q12" s="24">
        <v>57.25</v>
      </c>
      <c r="R12" s="24">
        <v>57.25</v>
      </c>
      <c r="S12" s="24">
        <v>57.25</v>
      </c>
      <c r="T12" s="24">
        <v>57.25</v>
      </c>
      <c r="U12" s="24">
        <v>57.25</v>
      </c>
      <c r="V12" s="24">
        <v>57.25</v>
      </c>
      <c r="W12" s="24">
        <v>57.25</v>
      </c>
      <c r="X12" s="24">
        <v>57.25</v>
      </c>
      <c r="Y12" s="24">
        <v>57.25</v>
      </c>
      <c r="Z12" s="20">
        <f t="shared" ca="1" si="0"/>
        <v>100</v>
      </c>
      <c r="AA12" s="20">
        <v>42.5</v>
      </c>
    </row>
    <row r="13" spans="1:27" s="2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4">
        <v>44</v>
      </c>
      <c r="Q13" s="24">
        <v>43</v>
      </c>
      <c r="R13" s="24">
        <v>43</v>
      </c>
      <c r="S13" s="24">
        <v>42.6</v>
      </c>
      <c r="T13" s="24">
        <v>43.5</v>
      </c>
      <c r="U13" s="24">
        <v>42.6</v>
      </c>
      <c r="V13" s="24">
        <v>42.6</v>
      </c>
      <c r="W13" s="24">
        <v>44</v>
      </c>
      <c r="X13" s="24">
        <v>43.1</v>
      </c>
      <c r="Y13" s="24">
        <v>43.1</v>
      </c>
      <c r="Z13" s="20">
        <f t="shared" ca="1" si="0"/>
        <v>100</v>
      </c>
      <c r="AA13" s="21">
        <v>38.43</v>
      </c>
    </row>
    <row r="14" spans="1:27" s="2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4">
        <v>36.700000000000003</v>
      </c>
      <c r="Q14" s="24">
        <v>38.6</v>
      </c>
      <c r="R14" s="24">
        <v>39.5</v>
      </c>
      <c r="S14" s="24">
        <v>37.1</v>
      </c>
      <c r="T14" s="24">
        <v>37.1</v>
      </c>
      <c r="U14" s="24">
        <v>37.200000000000003</v>
      </c>
      <c r="V14" s="24">
        <v>37.299999999999997</v>
      </c>
      <c r="W14" s="24">
        <v>40.5</v>
      </c>
      <c r="X14" s="24">
        <v>45.2</v>
      </c>
      <c r="Y14" s="24">
        <v>39.200000000000003</v>
      </c>
      <c r="Z14" s="20">
        <f t="shared" ca="1" si="0"/>
        <v>86.725663716814154</v>
      </c>
      <c r="AA14" s="21">
        <v>37.200000000000003</v>
      </c>
    </row>
    <row r="15" spans="1:27" s="2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4">
        <v>47.22</v>
      </c>
      <c r="Q15" s="24">
        <v>47.21</v>
      </c>
      <c r="R15" s="24">
        <v>47.21</v>
      </c>
      <c r="S15" s="24">
        <v>47.19</v>
      </c>
      <c r="T15" s="24">
        <v>47.21</v>
      </c>
      <c r="U15" s="24">
        <v>47.21</v>
      </c>
      <c r="V15" s="24">
        <v>47.21</v>
      </c>
      <c r="W15" s="24">
        <v>47.21</v>
      </c>
      <c r="X15" s="24">
        <v>47.21</v>
      </c>
      <c r="Y15" s="24">
        <v>47.21</v>
      </c>
      <c r="Z15" s="20">
        <f t="shared" ca="1" si="0"/>
        <v>100</v>
      </c>
      <c r="AA15" s="21">
        <v>46.19</v>
      </c>
    </row>
    <row r="16" spans="1:27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4" t="s">
        <v>91</v>
      </c>
      <c r="Q16" s="24">
        <v>41.13</v>
      </c>
      <c r="R16" s="24">
        <v>41.05</v>
      </c>
      <c r="S16" s="24">
        <v>41.09</v>
      </c>
      <c r="T16" s="24">
        <v>41.13</v>
      </c>
      <c r="U16" s="24">
        <v>41.17</v>
      </c>
      <c r="V16" s="24">
        <v>41.22</v>
      </c>
      <c r="W16" s="24">
        <v>41.34</v>
      </c>
      <c r="X16" s="24">
        <v>41.38</v>
      </c>
      <c r="Y16" s="24">
        <v>41.59</v>
      </c>
      <c r="Z16" s="20">
        <f t="shared" ca="1" si="0"/>
        <v>100.50749154180765</v>
      </c>
      <c r="AA16" s="20"/>
    </row>
    <row r="17" spans="1:27" s="2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4">
        <v>28</v>
      </c>
      <c r="Q17" s="24">
        <v>28</v>
      </c>
      <c r="R17" s="24">
        <v>28</v>
      </c>
      <c r="S17" s="24">
        <v>27.92</v>
      </c>
      <c r="T17" s="24">
        <v>27.6</v>
      </c>
      <c r="U17" s="24">
        <v>27.6</v>
      </c>
      <c r="V17" s="24">
        <v>27.6</v>
      </c>
      <c r="W17" s="24">
        <v>27.6</v>
      </c>
      <c r="X17" s="24">
        <v>27.6</v>
      </c>
      <c r="Y17" s="24">
        <v>28.1</v>
      </c>
      <c r="Z17" s="20">
        <f t="shared" ca="1" si="0"/>
        <v>101.81159420289856</v>
      </c>
      <c r="AA17" s="21">
        <v>23.35</v>
      </c>
    </row>
    <row r="18" spans="1:27" s="2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0"/>
      <c r="AA18" s="18"/>
    </row>
    <row r="19" spans="1:27" s="2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4">
        <v>37.94</v>
      </c>
      <c r="Q19" s="24">
        <v>38.229999999999997</v>
      </c>
      <c r="R19" s="24">
        <v>38.229999999999997</v>
      </c>
      <c r="S19" s="24">
        <v>38.229999999999997</v>
      </c>
      <c r="T19" s="24">
        <v>38.47</v>
      </c>
      <c r="U19" s="24">
        <v>38.65</v>
      </c>
      <c r="V19" s="24">
        <v>39.29</v>
      </c>
      <c r="W19" s="24">
        <v>39.729999999999997</v>
      </c>
      <c r="X19" s="24">
        <v>39.81</v>
      </c>
      <c r="Y19" s="24">
        <v>39.869999999999997</v>
      </c>
      <c r="Z19" s="20">
        <f t="shared" ca="1" si="0"/>
        <v>100.15071590052749</v>
      </c>
      <c r="AA19" s="18">
        <v>34</v>
      </c>
    </row>
    <row r="20" spans="1:27" s="2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4">
        <v>38</v>
      </c>
      <c r="Q20" s="24">
        <v>38</v>
      </c>
      <c r="R20" s="24">
        <v>38</v>
      </c>
      <c r="S20" s="24">
        <v>38</v>
      </c>
      <c r="T20" s="24">
        <v>38.299999999999997</v>
      </c>
      <c r="U20" s="24">
        <v>38.299999999999997</v>
      </c>
      <c r="V20" s="24">
        <v>38.299999999999997</v>
      </c>
      <c r="W20" s="24">
        <v>38.299999999999997</v>
      </c>
      <c r="X20" s="24">
        <v>38.299999999999997</v>
      </c>
      <c r="Y20" s="24">
        <v>38.299999999999997</v>
      </c>
      <c r="Z20" s="20">
        <f t="shared" ca="1" si="0"/>
        <v>100</v>
      </c>
      <c r="AA20" s="21">
        <v>30.05</v>
      </c>
    </row>
    <row r="21" spans="1:27" s="2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4">
        <v>52</v>
      </c>
      <c r="Q21" s="24">
        <v>52</v>
      </c>
      <c r="R21" s="24">
        <v>48</v>
      </c>
      <c r="S21" s="24">
        <v>51</v>
      </c>
      <c r="T21" s="24">
        <v>54</v>
      </c>
      <c r="U21" s="24">
        <v>53.17</v>
      </c>
      <c r="V21" s="24">
        <v>55</v>
      </c>
      <c r="W21" s="24">
        <v>56</v>
      </c>
      <c r="X21" s="24">
        <v>53</v>
      </c>
      <c r="Y21" s="24">
        <v>54</v>
      </c>
      <c r="Z21" s="20">
        <f t="shared" ca="1" si="0"/>
        <v>101.88679245283019</v>
      </c>
      <c r="AA21" s="21">
        <v>34</v>
      </c>
    </row>
    <row r="22" spans="1:27" s="2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4">
        <v>51.2</v>
      </c>
      <c r="Q22" s="24">
        <v>51.2</v>
      </c>
      <c r="R22" s="24">
        <v>51.2</v>
      </c>
      <c r="S22" s="24">
        <v>51.2</v>
      </c>
      <c r="T22" s="24">
        <v>51.1</v>
      </c>
      <c r="U22" s="24">
        <v>51.1</v>
      </c>
      <c r="V22" s="24">
        <v>52</v>
      </c>
      <c r="W22" s="24">
        <v>52</v>
      </c>
      <c r="X22" s="24">
        <v>52</v>
      </c>
      <c r="Y22" s="24">
        <v>52</v>
      </c>
      <c r="Z22" s="20">
        <f t="shared" ca="1" si="0"/>
        <v>100</v>
      </c>
      <c r="AA22" s="21">
        <v>46</v>
      </c>
    </row>
    <row r="23" spans="1:27" s="2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4">
        <v>42.52</v>
      </c>
      <c r="Q23" s="24">
        <v>42.52</v>
      </c>
      <c r="R23" s="24">
        <v>42.59</v>
      </c>
      <c r="S23" s="24">
        <v>42.59</v>
      </c>
      <c r="T23" s="24">
        <v>42.55</v>
      </c>
      <c r="U23" s="24">
        <v>42.55</v>
      </c>
      <c r="V23" s="24">
        <v>42.55</v>
      </c>
      <c r="W23" s="24">
        <v>42.59</v>
      </c>
      <c r="X23" s="24">
        <v>42.55</v>
      </c>
      <c r="Y23" s="24">
        <v>42.59</v>
      </c>
      <c r="Z23" s="20">
        <f t="shared" ca="1" si="0"/>
        <v>100.0940070505288</v>
      </c>
      <c r="AA23" s="21">
        <v>39.85</v>
      </c>
    </row>
    <row r="24" spans="1:27" s="2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20"/>
      <c r="AA24" s="20"/>
    </row>
    <row r="25" spans="1:27" s="2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4">
        <v>44</v>
      </c>
      <c r="Q25" s="24">
        <v>44</v>
      </c>
      <c r="R25" s="24">
        <v>44</v>
      </c>
      <c r="S25" s="24">
        <v>44</v>
      </c>
      <c r="T25" s="24">
        <v>44</v>
      </c>
      <c r="U25" s="24">
        <v>44</v>
      </c>
      <c r="V25" s="24">
        <v>44</v>
      </c>
      <c r="W25" s="24">
        <v>44</v>
      </c>
      <c r="X25" s="24">
        <v>44</v>
      </c>
      <c r="Y25" s="24">
        <v>44</v>
      </c>
      <c r="Z25" s="20">
        <f t="shared" ca="1" si="0"/>
        <v>100</v>
      </c>
      <c r="AA25" s="21">
        <v>32</v>
      </c>
    </row>
    <row r="26" spans="1:27" s="2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4">
        <v>63</v>
      </c>
      <c r="Q26" s="24">
        <v>63</v>
      </c>
      <c r="R26" s="24">
        <v>63</v>
      </c>
      <c r="S26" s="24">
        <v>63</v>
      </c>
      <c r="T26" s="24">
        <v>63</v>
      </c>
      <c r="U26" s="24">
        <v>63</v>
      </c>
      <c r="V26" s="24">
        <v>63</v>
      </c>
      <c r="W26" s="24">
        <v>63</v>
      </c>
      <c r="X26" s="24">
        <v>63</v>
      </c>
      <c r="Y26" s="24">
        <v>63</v>
      </c>
      <c r="Z26" s="20">
        <f t="shared" ca="1" si="0"/>
        <v>100</v>
      </c>
      <c r="AA26" s="21">
        <v>54</v>
      </c>
    </row>
    <row r="27" spans="1:27" s="2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4">
        <v>50.5</v>
      </c>
      <c r="Q27" s="24">
        <v>50.5</v>
      </c>
      <c r="R27" s="24">
        <v>50.5</v>
      </c>
      <c r="S27" s="24">
        <v>50.46</v>
      </c>
      <c r="T27" s="24">
        <v>50.46</v>
      </c>
      <c r="U27" s="24">
        <v>50.46</v>
      </c>
      <c r="V27" s="24">
        <v>50.46</v>
      </c>
      <c r="W27" s="24">
        <v>50.46</v>
      </c>
      <c r="X27" s="24">
        <v>52.4</v>
      </c>
      <c r="Y27" s="24">
        <v>53</v>
      </c>
      <c r="Z27" s="20">
        <f t="shared" ca="1" si="0"/>
        <v>101.14503816793894</v>
      </c>
      <c r="AA27" s="18">
        <v>53.5</v>
      </c>
    </row>
    <row r="28" spans="1:27" s="2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4">
        <v>54.83</v>
      </c>
      <c r="Q28" s="24">
        <v>54.25</v>
      </c>
      <c r="R28" s="24">
        <v>54.49</v>
      </c>
      <c r="S28" s="24">
        <v>54.65</v>
      </c>
      <c r="T28" s="24">
        <v>53.98</v>
      </c>
      <c r="U28" s="24">
        <v>54.17</v>
      </c>
      <c r="V28" s="24">
        <v>54.1</v>
      </c>
      <c r="W28" s="24">
        <v>54.85</v>
      </c>
      <c r="X28" s="24">
        <v>54.28</v>
      </c>
      <c r="Y28" s="24">
        <v>45.9</v>
      </c>
      <c r="Z28" s="20">
        <f t="shared" ca="1" si="0"/>
        <v>84.561532792925561</v>
      </c>
      <c r="AA28" s="21">
        <v>45.65</v>
      </c>
    </row>
    <row r="29" spans="1:27" s="2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4">
        <v>64.06</v>
      </c>
      <c r="Q29" s="24">
        <v>64.06</v>
      </c>
      <c r="R29" s="24">
        <v>64.06</v>
      </c>
      <c r="S29" s="24">
        <v>64.06</v>
      </c>
      <c r="T29" s="24">
        <v>64.06</v>
      </c>
      <c r="U29" s="24"/>
      <c r="V29" s="24"/>
      <c r="W29" s="24"/>
      <c r="X29" s="24"/>
      <c r="Y29" s="24"/>
      <c r="Z29" s="20"/>
      <c r="AA29" s="21">
        <v>59.48</v>
      </c>
    </row>
    <row r="30" spans="1:27" s="2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4">
        <v>40</v>
      </c>
      <c r="Q30" s="24">
        <v>40</v>
      </c>
      <c r="R30" s="24">
        <v>40</v>
      </c>
      <c r="S30" s="24">
        <v>40</v>
      </c>
      <c r="T30" s="24">
        <v>40</v>
      </c>
      <c r="U30" s="24">
        <v>40</v>
      </c>
      <c r="V30" s="24">
        <v>40</v>
      </c>
      <c r="W30" s="24">
        <v>43</v>
      </c>
      <c r="X30" s="24">
        <v>47</v>
      </c>
      <c r="Y30" s="24">
        <v>47</v>
      </c>
      <c r="Z30" s="20">
        <f t="shared" ca="1" si="0"/>
        <v>100</v>
      </c>
      <c r="AA30" s="21">
        <v>38</v>
      </c>
    </row>
    <row r="31" spans="1:27" s="2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4">
        <v>40.659999999999997</v>
      </c>
      <c r="Q31" s="24">
        <v>40.659999999999997</v>
      </c>
      <c r="R31" s="24">
        <v>40.659999999999997</v>
      </c>
      <c r="S31" s="24">
        <v>46.3</v>
      </c>
      <c r="T31" s="24">
        <v>48.39</v>
      </c>
      <c r="U31" s="24">
        <v>48.39</v>
      </c>
      <c r="V31" s="24">
        <v>53.66</v>
      </c>
      <c r="W31" s="24">
        <v>53.66</v>
      </c>
      <c r="X31" s="24">
        <v>53.66</v>
      </c>
      <c r="Y31" s="24">
        <v>54.13</v>
      </c>
      <c r="Z31" s="20">
        <f t="shared" ca="1" si="0"/>
        <v>100.87588520313085</v>
      </c>
      <c r="AA31" s="18"/>
    </row>
    <row r="32" spans="1:27" s="2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4">
        <v>49</v>
      </c>
      <c r="Q32" s="24">
        <v>49</v>
      </c>
      <c r="R32" s="24">
        <v>53</v>
      </c>
      <c r="S32" s="24">
        <v>53</v>
      </c>
      <c r="T32" s="24">
        <v>60</v>
      </c>
      <c r="U32" s="24">
        <v>60</v>
      </c>
      <c r="V32" s="24">
        <v>65</v>
      </c>
      <c r="W32" s="24">
        <v>65</v>
      </c>
      <c r="X32" s="24">
        <v>65</v>
      </c>
      <c r="Y32" s="24">
        <v>65</v>
      </c>
      <c r="Z32" s="20">
        <f t="shared" ca="1" si="0"/>
        <v>100</v>
      </c>
      <c r="AA32" s="18">
        <v>40</v>
      </c>
    </row>
    <row r="33" spans="1:27" s="2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20"/>
      <c r="AA33" s="20"/>
    </row>
    <row r="34" spans="1:27" s="2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4">
        <v>35</v>
      </c>
      <c r="Q34" s="24">
        <v>35.1</v>
      </c>
      <c r="R34" s="24">
        <v>35.4</v>
      </c>
      <c r="S34" s="24">
        <v>35.4</v>
      </c>
      <c r="T34" s="24">
        <v>35.9</v>
      </c>
      <c r="U34" s="24">
        <v>35.85</v>
      </c>
      <c r="V34" s="24">
        <v>33.700000000000003</v>
      </c>
      <c r="W34" s="24">
        <v>34.9</v>
      </c>
      <c r="X34" s="24">
        <v>35</v>
      </c>
      <c r="Y34" s="24">
        <v>35</v>
      </c>
      <c r="Z34" s="20">
        <f t="shared" ca="1" si="0"/>
        <v>100</v>
      </c>
      <c r="AA34" s="21">
        <v>33.18</v>
      </c>
    </row>
    <row r="35" spans="1:27" s="2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4">
        <v>31.66</v>
      </c>
      <c r="Q35" s="24">
        <v>31.66</v>
      </c>
      <c r="R35" s="24">
        <v>31.66</v>
      </c>
      <c r="S35" s="24">
        <v>31.66</v>
      </c>
      <c r="T35" s="24">
        <v>31.67</v>
      </c>
      <c r="U35" s="24">
        <v>31.67</v>
      </c>
      <c r="V35" s="24">
        <v>31.67</v>
      </c>
      <c r="W35" s="24">
        <v>31.67</v>
      </c>
      <c r="X35" s="24">
        <v>31.67</v>
      </c>
      <c r="Y35" s="24">
        <v>31.69</v>
      </c>
      <c r="Z35" s="20">
        <f t="shared" ca="1" si="0"/>
        <v>100.06315124723713</v>
      </c>
      <c r="AA35" s="21">
        <v>31.25</v>
      </c>
    </row>
    <row r="36" spans="1:27" s="2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4">
        <v>39.18</v>
      </c>
      <c r="Q36" s="24">
        <v>39.51</v>
      </c>
      <c r="R36" s="24">
        <v>39.700000000000003</v>
      </c>
      <c r="S36" s="24">
        <v>39.97</v>
      </c>
      <c r="T36" s="24">
        <v>40</v>
      </c>
      <c r="U36" s="24">
        <v>40.06</v>
      </c>
      <c r="V36" s="24">
        <v>40.19</v>
      </c>
      <c r="W36" s="24">
        <v>40.200000000000003</v>
      </c>
      <c r="X36" s="24">
        <v>40.22</v>
      </c>
      <c r="Y36" s="24">
        <v>40.35</v>
      </c>
      <c r="Z36" s="20">
        <f t="shared" ca="1" si="0"/>
        <v>100.3232222774739</v>
      </c>
      <c r="AA36" s="21">
        <v>36.14</v>
      </c>
    </row>
    <row r="37" spans="1:27" s="2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4">
        <v>36.200000000000003</v>
      </c>
      <c r="Q37" s="24">
        <v>36.200000000000003</v>
      </c>
      <c r="R37" s="24">
        <v>36.200000000000003</v>
      </c>
      <c r="S37" s="24">
        <v>36.5</v>
      </c>
      <c r="T37" s="24">
        <v>36.5</v>
      </c>
      <c r="U37" s="24">
        <v>36</v>
      </c>
      <c r="V37" s="24">
        <v>36</v>
      </c>
      <c r="W37" s="24">
        <v>36.299999999999997</v>
      </c>
      <c r="X37" s="24">
        <v>36.299999999999997</v>
      </c>
      <c r="Y37" s="24">
        <v>36.5</v>
      </c>
      <c r="Z37" s="20">
        <f t="shared" ca="1" si="0"/>
        <v>100.55096418732784</v>
      </c>
      <c r="AA37" s="21">
        <v>37.58</v>
      </c>
    </row>
    <row r="38" spans="1:27" s="2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4">
        <v>38.380000000000003</v>
      </c>
      <c r="Q38" s="24">
        <v>38.380000000000003</v>
      </c>
      <c r="R38" s="24">
        <v>38.380000000000003</v>
      </c>
      <c r="S38" s="24">
        <v>38.380000000000003</v>
      </c>
      <c r="T38" s="24">
        <v>38.380000000000003</v>
      </c>
      <c r="U38" s="24">
        <v>38.380000000000003</v>
      </c>
      <c r="V38" s="24">
        <v>38.380000000000003</v>
      </c>
      <c r="W38" s="24">
        <v>38.380000000000003</v>
      </c>
      <c r="X38" s="24">
        <v>38.380000000000003</v>
      </c>
      <c r="Y38" s="24">
        <v>38.380000000000003</v>
      </c>
      <c r="Z38" s="20">
        <f t="shared" ca="1" si="0"/>
        <v>100</v>
      </c>
      <c r="AA38" s="18">
        <v>33.5</v>
      </c>
    </row>
    <row r="39" spans="1:27" s="2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4">
        <v>24.55</v>
      </c>
      <c r="Q39" s="24">
        <v>24.5</v>
      </c>
      <c r="R39" s="24">
        <v>24.5</v>
      </c>
      <c r="S39" s="24">
        <v>24.3</v>
      </c>
      <c r="T39" s="24">
        <v>24.15</v>
      </c>
      <c r="U39" s="24">
        <v>23.9</v>
      </c>
      <c r="V39" s="24">
        <v>23.6</v>
      </c>
      <c r="W39" s="24">
        <v>23.5</v>
      </c>
      <c r="X39" s="24">
        <v>23.3</v>
      </c>
      <c r="Y39" s="24">
        <v>23.1</v>
      </c>
      <c r="Z39" s="20">
        <f t="shared" ca="1" si="0"/>
        <v>99.141630901287556</v>
      </c>
      <c r="AA39" s="21">
        <v>24.88</v>
      </c>
    </row>
    <row r="40" spans="1:27" s="2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20"/>
      <c r="AA40" s="22"/>
    </row>
    <row r="41" spans="1:27" s="2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4">
        <v>31.93</v>
      </c>
      <c r="Q41" s="24">
        <v>31.93</v>
      </c>
      <c r="R41" s="24">
        <v>31.84</v>
      </c>
      <c r="S41" s="24">
        <v>31.84</v>
      </c>
      <c r="T41" s="24">
        <v>31.84</v>
      </c>
      <c r="U41" s="24">
        <v>31.84</v>
      </c>
      <c r="V41" s="24">
        <v>31.84</v>
      </c>
      <c r="W41" s="24">
        <v>31.63</v>
      </c>
      <c r="X41" s="24">
        <v>31.63</v>
      </c>
      <c r="Y41" s="24">
        <v>31.72</v>
      </c>
      <c r="Z41" s="20">
        <f t="shared" ca="1" si="0"/>
        <v>100.28453999367687</v>
      </c>
      <c r="AA41" s="21">
        <v>26.79</v>
      </c>
    </row>
    <row r="42" spans="1:27" s="2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4">
        <v>31.1</v>
      </c>
      <c r="Q42" s="24">
        <v>31.1</v>
      </c>
      <c r="R42" s="24">
        <v>31.05</v>
      </c>
      <c r="S42" s="24">
        <v>29.2</v>
      </c>
      <c r="T42" s="24">
        <v>29.3</v>
      </c>
      <c r="U42" s="24">
        <v>29.4</v>
      </c>
      <c r="V42" s="24">
        <v>29.4</v>
      </c>
      <c r="W42" s="24">
        <v>29.45</v>
      </c>
      <c r="X42" s="24">
        <v>29.5</v>
      </c>
      <c r="Y42" s="24">
        <v>29.8</v>
      </c>
      <c r="Z42" s="20">
        <f t="shared" ca="1" si="0"/>
        <v>101.01694915254238</v>
      </c>
      <c r="AA42" s="21">
        <v>29.8</v>
      </c>
    </row>
    <row r="43" spans="1:27" s="2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4">
        <v>35</v>
      </c>
      <c r="Q43" s="24">
        <v>35</v>
      </c>
      <c r="R43" s="24">
        <v>35</v>
      </c>
      <c r="S43" s="24">
        <v>35</v>
      </c>
      <c r="T43" s="24">
        <v>35</v>
      </c>
      <c r="U43" s="24">
        <v>35</v>
      </c>
      <c r="V43" s="24">
        <v>35</v>
      </c>
      <c r="W43" s="24">
        <v>35</v>
      </c>
      <c r="X43" s="24">
        <v>35</v>
      </c>
      <c r="Y43" s="24">
        <v>35</v>
      </c>
      <c r="Z43" s="20">
        <f t="shared" ca="1" si="0"/>
        <v>100</v>
      </c>
      <c r="AA43" s="21">
        <v>34</v>
      </c>
    </row>
    <row r="44" spans="1:27" s="2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4">
        <v>29.2</v>
      </c>
      <c r="Q44" s="24">
        <v>29.4</v>
      </c>
      <c r="R44" s="24">
        <v>29.4</v>
      </c>
      <c r="S44" s="24">
        <v>29.4</v>
      </c>
      <c r="T44" s="24">
        <v>29.4</v>
      </c>
      <c r="U44" s="24">
        <v>29.4</v>
      </c>
      <c r="V44" s="24">
        <v>29.4</v>
      </c>
      <c r="W44" s="24">
        <v>29.4</v>
      </c>
      <c r="X44" s="24">
        <v>29.5</v>
      </c>
      <c r="Y44" s="24">
        <v>29.5</v>
      </c>
      <c r="Z44" s="20">
        <f t="shared" ca="1" si="0"/>
        <v>100</v>
      </c>
      <c r="AA44" s="21">
        <v>30.3</v>
      </c>
    </row>
    <row r="45" spans="1:27" s="2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4">
        <v>30.1</v>
      </c>
      <c r="Q45" s="24">
        <v>30.1</v>
      </c>
      <c r="R45" s="24">
        <v>30.1</v>
      </c>
      <c r="S45" s="24">
        <v>30.1</v>
      </c>
      <c r="T45" s="24">
        <v>30.1</v>
      </c>
      <c r="U45" s="24">
        <v>30.15</v>
      </c>
      <c r="V45" s="24">
        <v>30.15</v>
      </c>
      <c r="W45" s="24">
        <v>30.15</v>
      </c>
      <c r="X45" s="24">
        <v>30.15</v>
      </c>
      <c r="Y45" s="24">
        <v>30.15</v>
      </c>
      <c r="Z45" s="20">
        <f t="shared" ca="1" si="0"/>
        <v>100</v>
      </c>
      <c r="AA45" s="21">
        <v>30.1</v>
      </c>
    </row>
    <row r="46" spans="1:27" s="2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4">
        <v>31.4</v>
      </c>
      <c r="Q46" s="24">
        <v>31.3</v>
      </c>
      <c r="R46" s="24">
        <v>31.4</v>
      </c>
      <c r="S46" s="24">
        <v>31.47</v>
      </c>
      <c r="T46" s="24">
        <v>31.5</v>
      </c>
      <c r="U46" s="24">
        <v>31.47</v>
      </c>
      <c r="V46" s="24">
        <v>31.5</v>
      </c>
      <c r="W46" s="24">
        <v>31.6</v>
      </c>
      <c r="X46" s="24">
        <v>31.6</v>
      </c>
      <c r="Y46" s="24">
        <v>31.5</v>
      </c>
      <c r="Z46" s="20">
        <f t="shared" ca="1" si="0"/>
        <v>99.683544303797461</v>
      </c>
      <c r="AA46" s="21">
        <v>31.8</v>
      </c>
    </row>
    <row r="47" spans="1:27" s="2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4">
        <v>32</v>
      </c>
      <c r="Q47" s="24">
        <v>32</v>
      </c>
      <c r="R47" s="24">
        <v>32</v>
      </c>
      <c r="S47" s="24">
        <v>32</v>
      </c>
      <c r="T47" s="24">
        <v>31.93</v>
      </c>
      <c r="U47" s="24">
        <v>32.67</v>
      </c>
      <c r="V47" s="24">
        <v>32.46</v>
      </c>
      <c r="W47" s="24">
        <v>32</v>
      </c>
      <c r="X47" s="24">
        <v>32</v>
      </c>
      <c r="Y47" s="24">
        <v>31.73</v>
      </c>
      <c r="Z47" s="20">
        <f t="shared" ca="1" si="0"/>
        <v>99.15625</v>
      </c>
      <c r="AA47" s="21">
        <v>30.98</v>
      </c>
    </row>
    <row r="48" spans="1:27" s="2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20"/>
      <c r="AA48" s="20"/>
    </row>
    <row r="49" spans="1:27" s="2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4">
        <v>40.43</v>
      </c>
      <c r="Q49" s="24">
        <v>40.54</v>
      </c>
      <c r="R49" s="24">
        <v>40.69</v>
      </c>
      <c r="S49" s="24">
        <v>40.65</v>
      </c>
      <c r="T49" s="24">
        <v>40.53</v>
      </c>
      <c r="U49" s="24">
        <v>40.61</v>
      </c>
      <c r="V49" s="24">
        <v>40.81</v>
      </c>
      <c r="W49" s="24">
        <v>40.96</v>
      </c>
      <c r="X49" s="24">
        <v>40.96</v>
      </c>
      <c r="Y49" s="24">
        <v>40.97</v>
      </c>
      <c r="Z49" s="20">
        <f t="shared" ca="1" si="0"/>
        <v>100.0244140625</v>
      </c>
      <c r="AA49" s="21">
        <v>36.81</v>
      </c>
    </row>
    <row r="50" spans="1:27" s="2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4">
        <v>32</v>
      </c>
      <c r="Q50" s="24"/>
      <c r="R50" s="24"/>
      <c r="S50" s="24"/>
      <c r="T50" s="24"/>
      <c r="U50" s="24"/>
      <c r="V50" s="24"/>
      <c r="W50" s="24"/>
      <c r="X50" s="24"/>
      <c r="Y50" s="24"/>
      <c r="Z50" s="20"/>
      <c r="AA50" s="21">
        <v>26</v>
      </c>
    </row>
    <row r="51" spans="1:27" s="2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4">
        <v>33</v>
      </c>
      <c r="Q51" s="24">
        <v>33</v>
      </c>
      <c r="R51" s="24">
        <v>33</v>
      </c>
      <c r="S51" s="24">
        <v>33</v>
      </c>
      <c r="T51" s="24">
        <v>33</v>
      </c>
      <c r="U51" s="24">
        <v>33</v>
      </c>
      <c r="V51" s="24">
        <v>33</v>
      </c>
      <c r="W51" s="24">
        <v>33</v>
      </c>
      <c r="X51" s="24">
        <v>33.5</v>
      </c>
      <c r="Y51" s="24">
        <v>33.5</v>
      </c>
      <c r="Z51" s="20">
        <f t="shared" ca="1" si="0"/>
        <v>100</v>
      </c>
      <c r="AA51" s="21">
        <v>33</v>
      </c>
    </row>
    <row r="52" spans="1:27" s="2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4">
        <v>41.18</v>
      </c>
      <c r="Q52" s="24">
        <v>41.18</v>
      </c>
      <c r="R52" s="24">
        <v>41.18</v>
      </c>
      <c r="S52" s="24">
        <v>41.18</v>
      </c>
      <c r="T52" s="24">
        <v>41.18</v>
      </c>
      <c r="U52" s="24">
        <v>41.18</v>
      </c>
      <c r="V52" s="24">
        <v>41.18</v>
      </c>
      <c r="W52" s="24">
        <v>41.18</v>
      </c>
      <c r="X52" s="24">
        <v>41.18</v>
      </c>
      <c r="Y52" s="24">
        <v>41.18</v>
      </c>
      <c r="Z52" s="20">
        <f t="shared" ca="1" si="0"/>
        <v>100</v>
      </c>
      <c r="AA52" s="21">
        <v>37.020000000000003</v>
      </c>
    </row>
    <row r="53" spans="1:27" s="2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4">
        <v>40.5</v>
      </c>
      <c r="Q53" s="24">
        <v>40.71</v>
      </c>
      <c r="R53" s="24">
        <v>40.950000000000003</v>
      </c>
      <c r="S53" s="24">
        <v>42.07</v>
      </c>
      <c r="T53" s="24">
        <v>42.6</v>
      </c>
      <c r="U53" s="24">
        <v>43.12</v>
      </c>
      <c r="V53" s="24">
        <v>43.19</v>
      </c>
      <c r="W53" s="24">
        <v>43.89</v>
      </c>
      <c r="X53" s="24">
        <v>43.89</v>
      </c>
      <c r="Y53" s="24">
        <v>43.89</v>
      </c>
      <c r="Z53" s="20">
        <f t="shared" ca="1" si="0"/>
        <v>100</v>
      </c>
      <c r="AA53" s="21">
        <v>41</v>
      </c>
    </row>
    <row r="54" spans="1:27" s="2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0"/>
      <c r="AA54" s="18"/>
    </row>
    <row r="55" spans="1:27" s="2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4">
        <v>42.55</v>
      </c>
      <c r="Q55" s="24">
        <v>42.55</v>
      </c>
      <c r="R55" s="24">
        <v>42.55</v>
      </c>
      <c r="S55" s="24">
        <v>42.55</v>
      </c>
      <c r="T55" s="24">
        <v>42.55</v>
      </c>
      <c r="U55" s="24">
        <v>44.29</v>
      </c>
      <c r="V55" s="24">
        <v>44.29</v>
      </c>
      <c r="W55" s="24">
        <v>44.29</v>
      </c>
      <c r="X55" s="24">
        <v>44.29</v>
      </c>
      <c r="Y55" s="24">
        <v>44.29</v>
      </c>
      <c r="Z55" s="20">
        <f t="shared" ca="1" si="0"/>
        <v>100</v>
      </c>
      <c r="AA55" s="21">
        <v>38.9</v>
      </c>
    </row>
    <row r="56" spans="1:27" s="2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4">
        <v>42.54</v>
      </c>
      <c r="Q56" s="24">
        <v>42.64</v>
      </c>
      <c r="R56" s="24">
        <v>42.64</v>
      </c>
      <c r="S56" s="24">
        <v>42.92</v>
      </c>
      <c r="T56" s="24">
        <v>42.48</v>
      </c>
      <c r="U56" s="24">
        <v>42.48</v>
      </c>
      <c r="V56" s="24">
        <v>42.55</v>
      </c>
      <c r="W56" s="24">
        <v>42.96</v>
      </c>
      <c r="X56" s="24">
        <v>42.84</v>
      </c>
      <c r="Y56" s="24">
        <v>42.95</v>
      </c>
      <c r="Z56" s="20">
        <f t="shared" ca="1" si="0"/>
        <v>100.25676937441644</v>
      </c>
      <c r="AA56" s="21">
        <v>38.86</v>
      </c>
    </row>
    <row r="57" spans="1:27" s="2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4">
        <v>34</v>
      </c>
      <c r="Q57" s="24">
        <v>34</v>
      </c>
      <c r="R57" s="24">
        <v>34</v>
      </c>
      <c r="S57" s="24">
        <v>34</v>
      </c>
      <c r="T57" s="24">
        <v>36</v>
      </c>
      <c r="U57" s="24">
        <v>36</v>
      </c>
      <c r="V57" s="24">
        <v>36</v>
      </c>
      <c r="W57" s="24">
        <v>36</v>
      </c>
      <c r="X57" s="24">
        <v>36</v>
      </c>
      <c r="Y57" s="24">
        <v>36</v>
      </c>
      <c r="Z57" s="20">
        <f t="shared" ca="1" si="0"/>
        <v>100</v>
      </c>
      <c r="AA57" s="21">
        <v>29.5</v>
      </c>
    </row>
    <row r="58" spans="1:27" s="2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4">
        <v>31.56</v>
      </c>
      <c r="Q58" s="24">
        <v>32.200000000000003</v>
      </c>
      <c r="R58" s="24">
        <v>31.56</v>
      </c>
      <c r="S58" s="24">
        <v>32.22</v>
      </c>
      <c r="T58" s="24">
        <v>31.59</v>
      </c>
      <c r="U58" s="24">
        <v>32.25</v>
      </c>
      <c r="V58" s="24">
        <v>32.25</v>
      </c>
      <c r="W58" s="24">
        <v>32.25</v>
      </c>
      <c r="X58" s="24">
        <v>32.17</v>
      </c>
      <c r="Y58" s="24">
        <v>33.42</v>
      </c>
      <c r="Z58" s="20">
        <f t="shared" ca="1" si="0"/>
        <v>103.88560770904569</v>
      </c>
      <c r="AA58" s="21">
        <v>28.79</v>
      </c>
    </row>
    <row r="59" spans="1:27" s="2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4">
        <v>34.97</v>
      </c>
      <c r="Q59" s="24">
        <v>34.97</v>
      </c>
      <c r="R59" s="24">
        <v>34.97</v>
      </c>
      <c r="S59" s="24">
        <v>34.97</v>
      </c>
      <c r="T59" s="24">
        <v>35</v>
      </c>
      <c r="U59" s="24">
        <v>40.729999999999997</v>
      </c>
      <c r="V59" s="24">
        <v>40.729999999999997</v>
      </c>
      <c r="W59" s="24">
        <v>40.729999999999997</v>
      </c>
      <c r="X59" s="24">
        <v>41</v>
      </c>
      <c r="Y59" s="24">
        <v>41</v>
      </c>
      <c r="Z59" s="20">
        <f t="shared" ca="1" si="0"/>
        <v>100</v>
      </c>
      <c r="AA59" s="21">
        <v>33.5</v>
      </c>
    </row>
    <row r="60" spans="1:27" s="2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4">
        <v>39.799999999999997</v>
      </c>
      <c r="Q60" s="24">
        <v>40</v>
      </c>
      <c r="R60" s="24">
        <v>40.200000000000003</v>
      </c>
      <c r="S60" s="24">
        <v>40.5</v>
      </c>
      <c r="T60" s="24">
        <v>40.1</v>
      </c>
      <c r="U60" s="24">
        <v>38.799999999999997</v>
      </c>
      <c r="V60" s="24">
        <v>40.700000000000003</v>
      </c>
      <c r="W60" s="24">
        <v>39.700000000000003</v>
      </c>
      <c r="X60" s="24">
        <v>40.200000000000003</v>
      </c>
      <c r="Y60" s="24">
        <v>42.2</v>
      </c>
      <c r="Z60" s="20">
        <f t="shared" ca="1" si="0"/>
        <v>104.97512437810946</v>
      </c>
      <c r="AA60" s="21">
        <v>33.700000000000003</v>
      </c>
    </row>
    <row r="61" spans="1:27" s="2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4">
        <v>35.64</v>
      </c>
      <c r="Q61" s="24">
        <v>35.700000000000003</v>
      </c>
      <c r="R61" s="24">
        <v>35.700000000000003</v>
      </c>
      <c r="S61" s="24">
        <v>35.700000000000003</v>
      </c>
      <c r="T61" s="24">
        <v>36</v>
      </c>
      <c r="U61" s="24">
        <v>36</v>
      </c>
      <c r="V61" s="24">
        <v>36.200000000000003</v>
      </c>
      <c r="W61" s="24">
        <v>36</v>
      </c>
      <c r="X61" s="24">
        <v>36</v>
      </c>
      <c r="Y61" s="24">
        <v>37.799999999999997</v>
      </c>
      <c r="Z61" s="20">
        <f t="shared" ca="1" si="0"/>
        <v>104.99999999999999</v>
      </c>
      <c r="AA61" s="21">
        <v>33.299999999999997</v>
      </c>
    </row>
    <row r="62" spans="1:27" s="2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4">
        <v>34.24</v>
      </c>
      <c r="Q62" s="24">
        <v>34.479999999999997</v>
      </c>
      <c r="R62" s="24">
        <v>34.479999999999997</v>
      </c>
      <c r="S62" s="24">
        <v>34.729999999999997</v>
      </c>
      <c r="T62" s="24">
        <v>34.729999999999997</v>
      </c>
      <c r="U62" s="24">
        <v>34.64</v>
      </c>
      <c r="V62" s="24">
        <v>34.64</v>
      </c>
      <c r="W62" s="24">
        <v>34.74</v>
      </c>
      <c r="X62" s="24">
        <v>34.74</v>
      </c>
      <c r="Y62" s="24">
        <v>34.770000000000003</v>
      </c>
      <c r="Z62" s="20">
        <f t="shared" ca="1" si="0"/>
        <v>100.08635578583764</v>
      </c>
      <c r="AA62" s="21">
        <v>34.770000000000003</v>
      </c>
    </row>
    <row r="63" spans="1:27" s="2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20"/>
      <c r="AA63" s="22"/>
    </row>
    <row r="64" spans="1:27" s="2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4">
        <v>37.299999999999997</v>
      </c>
      <c r="Q64" s="24">
        <v>34.4</v>
      </c>
      <c r="R64" s="24">
        <v>37.700000000000003</v>
      </c>
      <c r="S64" s="24">
        <v>37.799999999999997</v>
      </c>
      <c r="T64" s="24">
        <v>37.9</v>
      </c>
      <c r="U64" s="24">
        <v>37.799999999999997</v>
      </c>
      <c r="V64" s="24">
        <v>38</v>
      </c>
      <c r="W64" s="24">
        <v>38.1</v>
      </c>
      <c r="X64" s="24">
        <v>38.4</v>
      </c>
      <c r="Y64" s="24">
        <v>38.6</v>
      </c>
      <c r="Z64" s="20">
        <f t="shared" ca="1" si="0"/>
        <v>100.52083333333334</v>
      </c>
      <c r="AA64" s="21">
        <v>32.299999999999997</v>
      </c>
    </row>
    <row r="65" spans="1:27" s="2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4">
        <v>43.86</v>
      </c>
      <c r="Q65" s="24">
        <v>44.1</v>
      </c>
      <c r="R65" s="24">
        <v>44.2</v>
      </c>
      <c r="S65" s="24">
        <v>44.78</v>
      </c>
      <c r="T65" s="24">
        <v>44.01</v>
      </c>
      <c r="U65" s="24">
        <v>44.21</v>
      </c>
      <c r="V65" s="24">
        <v>44.91</v>
      </c>
      <c r="W65" s="24">
        <v>44.3</v>
      </c>
      <c r="X65" s="24">
        <v>44.55</v>
      </c>
      <c r="Y65" s="24">
        <v>44.92</v>
      </c>
      <c r="Z65" s="20">
        <f t="shared" ca="1" si="0"/>
        <v>100.83052749719417</v>
      </c>
      <c r="AA65" s="21">
        <v>36.340000000000003</v>
      </c>
    </row>
    <row r="66" spans="1:27" s="2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4">
        <v>38.130000000000003</v>
      </c>
      <c r="Q66" s="24">
        <v>38.5</v>
      </c>
      <c r="R66" s="24">
        <v>38.5</v>
      </c>
      <c r="S66" s="24">
        <v>38.5</v>
      </c>
      <c r="T66" s="24">
        <v>38.5</v>
      </c>
      <c r="U66" s="24">
        <v>38.5</v>
      </c>
      <c r="V66" s="24">
        <v>39.200000000000003</v>
      </c>
      <c r="W66" s="24">
        <v>40.6</v>
      </c>
      <c r="X66" s="24">
        <v>40.6</v>
      </c>
      <c r="Y66" s="24">
        <v>40.6</v>
      </c>
      <c r="Z66" s="20">
        <f t="shared" ca="1" si="0"/>
        <v>100</v>
      </c>
      <c r="AA66" s="21">
        <v>34</v>
      </c>
    </row>
    <row r="67" spans="1:27" s="2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4">
        <v>41.5</v>
      </c>
      <c r="Q67" s="24">
        <v>41.4</v>
      </c>
      <c r="R67" s="24">
        <v>41</v>
      </c>
      <c r="S67" s="24">
        <v>37.29</v>
      </c>
      <c r="T67" s="24">
        <v>38.29</v>
      </c>
      <c r="U67" s="24">
        <v>37.64</v>
      </c>
      <c r="V67" s="24">
        <v>37.76</v>
      </c>
      <c r="W67" s="24">
        <v>38.61</v>
      </c>
      <c r="X67" s="24">
        <v>38.76</v>
      </c>
      <c r="Y67" s="24">
        <v>39.869999999999997</v>
      </c>
      <c r="Z67" s="20">
        <f t="shared" ca="1" si="0"/>
        <v>102.86377708978327</v>
      </c>
      <c r="AA67" s="21">
        <v>34</v>
      </c>
    </row>
    <row r="68" spans="1:27" s="2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20"/>
      <c r="AA68" s="20"/>
    </row>
    <row r="69" spans="1:27" s="2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20"/>
      <c r="AA69" s="20"/>
    </row>
    <row r="70" spans="1:27" s="2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4">
        <v>47.1</v>
      </c>
      <c r="Q70" s="24">
        <v>47.5</v>
      </c>
      <c r="R70" s="24">
        <v>48</v>
      </c>
      <c r="S70" s="24">
        <v>48.3</v>
      </c>
      <c r="T70" s="24">
        <v>48.3</v>
      </c>
      <c r="U70" s="24">
        <v>48.3</v>
      </c>
      <c r="V70" s="24">
        <v>48.3</v>
      </c>
      <c r="W70" s="24">
        <v>48.3</v>
      </c>
      <c r="X70" s="24">
        <v>48.3</v>
      </c>
      <c r="Y70" s="24">
        <v>48.3</v>
      </c>
      <c r="Z70" s="20">
        <f t="shared" ca="1" si="0"/>
        <v>100</v>
      </c>
      <c r="AA70" s="21">
        <v>47.1</v>
      </c>
    </row>
    <row r="71" spans="1:27" s="2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4">
        <v>42.35</v>
      </c>
      <c r="Q71" s="24">
        <v>42.35</v>
      </c>
      <c r="R71" s="24">
        <v>42.35</v>
      </c>
      <c r="S71" s="24">
        <v>42.35</v>
      </c>
      <c r="T71" s="24">
        <v>41.9</v>
      </c>
      <c r="U71" s="24">
        <v>41.9</v>
      </c>
      <c r="V71" s="24">
        <v>41.9</v>
      </c>
      <c r="W71" s="24">
        <v>41.9</v>
      </c>
      <c r="X71" s="24">
        <v>42.83</v>
      </c>
      <c r="Y71" s="24">
        <v>43.04</v>
      </c>
      <c r="Z71" s="20">
        <f t="shared" ca="1" si="0"/>
        <v>100.49031053000235</v>
      </c>
      <c r="AA71" s="21">
        <v>40.18</v>
      </c>
    </row>
    <row r="72" spans="1:27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4">
        <v>42</v>
      </c>
      <c r="Q72" s="24">
        <v>42</v>
      </c>
      <c r="R72" s="24">
        <v>42</v>
      </c>
      <c r="S72" s="24">
        <v>42</v>
      </c>
      <c r="T72" s="24">
        <v>42</v>
      </c>
      <c r="U72" s="24">
        <v>42</v>
      </c>
      <c r="V72" s="24">
        <v>42</v>
      </c>
      <c r="W72" s="24">
        <v>42</v>
      </c>
      <c r="X72" s="24">
        <v>42</v>
      </c>
      <c r="Y72" s="24">
        <v>42</v>
      </c>
      <c r="Z72" s="20">
        <f t="shared" ref="Z72:Z90" ca="1" si="1">(Y72/X72)*100</f>
        <v>100</v>
      </c>
      <c r="AA72" s="21">
        <v>41</v>
      </c>
    </row>
    <row r="73" spans="1:27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4">
        <v>36.380000000000003</v>
      </c>
      <c r="Q73" s="24">
        <v>36.97</v>
      </c>
      <c r="R73" s="24">
        <v>36.97</v>
      </c>
      <c r="S73" s="24">
        <v>36.97</v>
      </c>
      <c r="T73" s="24">
        <v>36.97</v>
      </c>
      <c r="U73" s="24">
        <v>37.57</v>
      </c>
      <c r="V73" s="24">
        <v>37.57</v>
      </c>
      <c r="W73" s="24">
        <v>37.86</v>
      </c>
      <c r="X73" s="24"/>
      <c r="Y73" s="24">
        <v>38.11</v>
      </c>
      <c r="Z73" s="20"/>
      <c r="AA73" s="24"/>
    </row>
    <row r="74" spans="1:27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4">
        <v>49.6</v>
      </c>
      <c r="Q74" s="24">
        <v>49.6</v>
      </c>
      <c r="R74" s="24">
        <v>49.6</v>
      </c>
      <c r="S74" s="24">
        <v>49.6</v>
      </c>
      <c r="T74" s="24">
        <v>49.6</v>
      </c>
      <c r="U74" s="24">
        <v>49.67</v>
      </c>
      <c r="V74" s="24">
        <v>50.1</v>
      </c>
      <c r="W74" s="24">
        <v>50.1</v>
      </c>
      <c r="X74" s="24">
        <v>50.1</v>
      </c>
      <c r="Y74" s="24">
        <v>50.4</v>
      </c>
      <c r="Z74" s="20">
        <f t="shared" ca="1" si="1"/>
        <v>100.59880239520957</v>
      </c>
      <c r="AA74" s="21">
        <v>48.16</v>
      </c>
    </row>
    <row r="75" spans="1:27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4">
        <v>43.33</v>
      </c>
      <c r="Q75" s="24">
        <v>43.34</v>
      </c>
      <c r="R75" s="24">
        <v>43.35</v>
      </c>
      <c r="S75" s="24">
        <v>43.94</v>
      </c>
      <c r="T75" s="24">
        <v>43.91</v>
      </c>
      <c r="U75" s="24">
        <v>45.08</v>
      </c>
      <c r="V75" s="24">
        <v>45.12</v>
      </c>
      <c r="W75" s="24">
        <v>45.61</v>
      </c>
      <c r="X75" s="24">
        <v>45.66</v>
      </c>
      <c r="Y75" s="24">
        <v>45.9</v>
      </c>
      <c r="Z75" s="20">
        <f t="shared" ca="1" si="1"/>
        <v>100.52562417871222</v>
      </c>
      <c r="AA75" s="21">
        <v>39.979999999999997</v>
      </c>
    </row>
    <row r="76" spans="1:27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4">
        <v>55.03</v>
      </c>
      <c r="Q76" s="24">
        <v>55.03</v>
      </c>
      <c r="R76" s="24">
        <v>55.03</v>
      </c>
      <c r="S76" s="24">
        <v>55.03</v>
      </c>
      <c r="T76" s="24">
        <v>55.03</v>
      </c>
      <c r="U76" s="24">
        <v>55.03</v>
      </c>
      <c r="V76" s="24">
        <v>55.03</v>
      </c>
      <c r="W76" s="24">
        <v>55.03</v>
      </c>
      <c r="X76" s="24">
        <v>55.03</v>
      </c>
      <c r="Y76" s="24">
        <v>55.03</v>
      </c>
      <c r="Z76" s="20">
        <f t="shared" ca="1" si="1"/>
        <v>100</v>
      </c>
      <c r="AA76" s="21">
        <v>44.46</v>
      </c>
    </row>
    <row r="77" spans="1:27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4">
        <v>37.020000000000003</v>
      </c>
      <c r="Q77" s="24">
        <v>37.020000000000003</v>
      </c>
      <c r="R77" s="24">
        <v>37.020000000000003</v>
      </c>
      <c r="S77" s="24">
        <v>36.83</v>
      </c>
      <c r="T77" s="24">
        <v>36.049999999999997</v>
      </c>
      <c r="U77" s="24">
        <v>36.049999999999997</v>
      </c>
      <c r="V77" s="24">
        <v>36.049999999999997</v>
      </c>
      <c r="W77" s="24">
        <v>36.049999999999997</v>
      </c>
      <c r="X77" s="24">
        <v>36.44</v>
      </c>
      <c r="Y77" s="24">
        <v>36.44</v>
      </c>
      <c r="Z77" s="20">
        <f t="shared" ca="1" si="1"/>
        <v>100</v>
      </c>
      <c r="AA77" s="21">
        <v>32.78</v>
      </c>
    </row>
    <row r="78" spans="1:27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4">
        <v>48.38</v>
      </c>
      <c r="Q78" s="24">
        <v>48.38</v>
      </c>
      <c r="R78" s="24">
        <v>46.49</v>
      </c>
      <c r="S78" s="24">
        <v>46.49</v>
      </c>
      <c r="T78" s="24">
        <v>46.39</v>
      </c>
      <c r="U78" s="24">
        <v>46.39</v>
      </c>
      <c r="V78" s="24">
        <v>47.26</v>
      </c>
      <c r="W78" s="24">
        <v>47.14</v>
      </c>
      <c r="X78" s="24">
        <v>47.53</v>
      </c>
      <c r="Y78" s="24">
        <v>47.41</v>
      </c>
      <c r="Z78" s="20">
        <f t="shared" ca="1" si="1"/>
        <v>99.747527877130224</v>
      </c>
      <c r="AA78" s="21">
        <v>44.71</v>
      </c>
    </row>
    <row r="79" spans="1:27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4">
        <v>44.02</v>
      </c>
      <c r="Q79" s="24">
        <v>44.06</v>
      </c>
      <c r="R79" s="24">
        <v>44.06</v>
      </c>
      <c r="S79" s="24">
        <v>44.06</v>
      </c>
      <c r="T79" s="24">
        <v>44.06</v>
      </c>
      <c r="U79" s="24">
        <v>44.1</v>
      </c>
      <c r="V79" s="24">
        <v>44</v>
      </c>
      <c r="W79" s="24">
        <v>44</v>
      </c>
      <c r="X79" s="24">
        <v>44</v>
      </c>
      <c r="Y79" s="24">
        <v>43.8</v>
      </c>
      <c r="Z79" s="20">
        <f t="shared" ca="1" si="1"/>
        <v>99.545454545454533</v>
      </c>
      <c r="AA79" s="21">
        <v>38.450000000000003</v>
      </c>
    </row>
    <row r="80" spans="1:27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4" t="s">
        <v>91</v>
      </c>
      <c r="Q80" s="24"/>
      <c r="R80" s="24"/>
      <c r="S80" s="24"/>
      <c r="T80" s="24"/>
      <c r="U80" s="24"/>
      <c r="V80" s="24"/>
      <c r="W80" s="24"/>
      <c r="X80" s="24"/>
      <c r="Y80" s="24"/>
      <c r="Z80" s="20"/>
      <c r="AA80" s="21">
        <v>33.159999999999997</v>
      </c>
    </row>
    <row r="81" spans="1:27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4">
        <v>56</v>
      </c>
      <c r="Q81" s="24">
        <v>56</v>
      </c>
      <c r="R81" s="24">
        <v>56</v>
      </c>
      <c r="S81" s="24">
        <v>50</v>
      </c>
      <c r="T81" s="24">
        <v>56</v>
      </c>
      <c r="U81" s="24">
        <v>51</v>
      </c>
      <c r="V81" s="24">
        <v>50</v>
      </c>
      <c r="W81" s="24">
        <v>45</v>
      </c>
      <c r="X81" s="24">
        <v>46</v>
      </c>
      <c r="Y81" s="24">
        <v>49</v>
      </c>
      <c r="Z81" s="20">
        <f t="shared" ca="1" si="1"/>
        <v>106.5217391304348</v>
      </c>
      <c r="AA81" s="21">
        <v>45</v>
      </c>
    </row>
    <row r="82" spans="1:27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20"/>
      <c r="AA82" s="24"/>
    </row>
    <row r="83" spans="1:27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4">
        <v>57.38</v>
      </c>
      <c r="Q83" s="24">
        <v>57.38</v>
      </c>
      <c r="R83" s="24">
        <v>57.38</v>
      </c>
      <c r="S83" s="24">
        <v>57.87</v>
      </c>
      <c r="T83" s="24">
        <v>57.87</v>
      </c>
      <c r="U83" s="24">
        <v>57.87</v>
      </c>
      <c r="V83" s="24">
        <v>57.87</v>
      </c>
      <c r="W83" s="24">
        <v>57.87</v>
      </c>
      <c r="X83" s="24">
        <v>57.87</v>
      </c>
      <c r="Y83" s="24">
        <v>57.87</v>
      </c>
      <c r="Z83" s="20">
        <f t="shared" ca="1" si="1"/>
        <v>100</v>
      </c>
      <c r="AA83" s="24">
        <v>53.33</v>
      </c>
    </row>
    <row r="84" spans="1:27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4">
        <v>52.5</v>
      </c>
      <c r="Q84" s="24">
        <v>52.5</v>
      </c>
      <c r="R84" s="24">
        <v>53</v>
      </c>
      <c r="S84" s="24">
        <v>53</v>
      </c>
      <c r="T84" s="24">
        <v>53</v>
      </c>
      <c r="U84" s="24">
        <v>55.2</v>
      </c>
      <c r="V84" s="24">
        <v>57.2</v>
      </c>
      <c r="W84" s="24">
        <v>56.7</v>
      </c>
      <c r="X84" s="24">
        <v>57.5</v>
      </c>
      <c r="Y84" s="24">
        <v>57.5</v>
      </c>
      <c r="Z84" s="20">
        <f t="shared" ca="1" si="1"/>
        <v>100</v>
      </c>
      <c r="AA84" s="21">
        <v>48</v>
      </c>
    </row>
    <row r="85" spans="1:27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4">
        <v>45.37</v>
      </c>
      <c r="Q85" s="24">
        <v>44.8</v>
      </c>
      <c r="R85" s="24">
        <v>44.8</v>
      </c>
      <c r="S85" s="24">
        <v>44.91</v>
      </c>
      <c r="T85" s="24">
        <v>44.99</v>
      </c>
      <c r="U85" s="24">
        <v>44.99</v>
      </c>
      <c r="V85" s="24">
        <v>44.99</v>
      </c>
      <c r="W85" s="24">
        <v>44.99</v>
      </c>
      <c r="X85" s="24">
        <v>45.4</v>
      </c>
      <c r="Y85" s="24">
        <v>45.4</v>
      </c>
      <c r="Z85" s="20">
        <f t="shared" ca="1" si="1"/>
        <v>100</v>
      </c>
      <c r="AA85" s="21">
        <v>40.94</v>
      </c>
    </row>
    <row r="86" spans="1:27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4">
        <v>52.6</v>
      </c>
      <c r="Q86" s="24">
        <v>52.6</v>
      </c>
      <c r="R86" s="24">
        <v>52.6</v>
      </c>
      <c r="S86" s="24">
        <v>52.6</v>
      </c>
      <c r="T86" s="24">
        <v>52.6</v>
      </c>
      <c r="U86" s="24">
        <v>52.6</v>
      </c>
      <c r="V86" s="24">
        <v>64.7</v>
      </c>
      <c r="W86" s="24">
        <v>64.7</v>
      </c>
      <c r="X86" s="24">
        <v>64.7</v>
      </c>
      <c r="Y86" s="24">
        <v>64.7</v>
      </c>
      <c r="Z86" s="20">
        <f t="shared" ca="1" si="1"/>
        <v>100</v>
      </c>
      <c r="AA86" s="21">
        <v>50.1</v>
      </c>
    </row>
    <row r="87" spans="1:27" s="6" customFormat="1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4">
        <v>70</v>
      </c>
      <c r="Q87" s="24">
        <v>70</v>
      </c>
      <c r="R87" s="24">
        <v>70</v>
      </c>
      <c r="S87" s="24">
        <v>70</v>
      </c>
      <c r="T87" s="24">
        <v>70</v>
      </c>
      <c r="U87" s="24">
        <v>70</v>
      </c>
      <c r="V87" s="24">
        <v>70</v>
      </c>
      <c r="W87" s="24">
        <v>70</v>
      </c>
      <c r="X87" s="24">
        <v>72.3</v>
      </c>
      <c r="Y87" s="24">
        <v>72.2</v>
      </c>
      <c r="Z87" s="20">
        <f t="shared" ca="1" si="1"/>
        <v>99.861687413554648</v>
      </c>
      <c r="AA87" s="24"/>
    </row>
    <row r="88" spans="1:27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4">
        <v>79.78</v>
      </c>
      <c r="Q88" s="24">
        <v>79.78</v>
      </c>
      <c r="R88" s="24">
        <v>79.78</v>
      </c>
      <c r="S88" s="24">
        <v>79.45</v>
      </c>
      <c r="T88" s="24">
        <v>79.45</v>
      </c>
      <c r="U88" s="24">
        <v>79.45</v>
      </c>
      <c r="V88" s="24"/>
      <c r="W88" s="24">
        <v>79.45</v>
      </c>
      <c r="X88" s="24">
        <v>79.45</v>
      </c>
      <c r="Y88" s="24">
        <v>79.45</v>
      </c>
      <c r="Z88" s="20">
        <f t="shared" ca="1" si="1"/>
        <v>100</v>
      </c>
      <c r="AA88" s="18">
        <v>78.290000000000006</v>
      </c>
    </row>
    <row r="89" spans="1:27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4">
        <v>57.22</v>
      </c>
      <c r="Q89" s="24">
        <v>56.91</v>
      </c>
      <c r="R89" s="24">
        <v>56.91</v>
      </c>
      <c r="S89" s="24">
        <v>56.91</v>
      </c>
      <c r="T89" s="24">
        <v>57.11</v>
      </c>
      <c r="U89" s="24">
        <v>57.11</v>
      </c>
      <c r="V89" s="24">
        <v>57.11</v>
      </c>
      <c r="W89" s="24">
        <v>57.11</v>
      </c>
      <c r="X89" s="24">
        <v>57.11</v>
      </c>
      <c r="Y89" s="24">
        <v>57.11</v>
      </c>
      <c r="Z89" s="20">
        <f t="shared" ca="1" si="1"/>
        <v>100</v>
      </c>
      <c r="AA89" s="21">
        <v>51.29</v>
      </c>
    </row>
    <row r="90" spans="1:27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18">
        <v>44.3</v>
      </c>
      <c r="Q90" s="18">
        <v>55</v>
      </c>
      <c r="R90" s="18">
        <v>55</v>
      </c>
      <c r="S90" s="18">
        <v>44.3</v>
      </c>
      <c r="T90" s="18">
        <v>44.3</v>
      </c>
      <c r="U90" s="18">
        <v>44.3</v>
      </c>
      <c r="V90" s="18">
        <v>44.3</v>
      </c>
      <c r="W90" s="18">
        <v>55</v>
      </c>
      <c r="X90" s="18">
        <v>55</v>
      </c>
      <c r="Y90" s="18">
        <v>55</v>
      </c>
      <c r="Z90" s="20">
        <f t="shared" ca="1" si="1"/>
        <v>100</v>
      </c>
      <c r="AA90" s="21">
        <v>44.3</v>
      </c>
    </row>
    <row r="91" spans="1:27" ht="33" customHeight="1" x14ac:dyDescent="0.25">
      <c r="A91" s="25" t="s">
        <v>82</v>
      </c>
      <c r="B91" s="26">
        <v>38.93</v>
      </c>
      <c r="C91" s="27">
        <f t="shared" ref="C91:G91" si="2">AVERAGE(C7:C90)</f>
        <v>39.979166666666664</v>
      </c>
      <c r="D91" s="27">
        <f t="shared" si="2"/>
        <v>40.541369863013706</v>
      </c>
      <c r="E91" s="27">
        <f t="shared" si="2"/>
        <v>40.767285714285713</v>
      </c>
      <c r="F91" s="27">
        <f t="shared" si="2"/>
        <v>41.528888888888872</v>
      </c>
      <c r="G91" s="27">
        <f t="shared" si="2"/>
        <v>41.678219178082188</v>
      </c>
      <c r="H91" s="27">
        <f t="shared" ref="H91:K91" si="3">AVERAGE(H7:H90)</f>
        <v>41.967500000000001</v>
      </c>
      <c r="I91" s="27">
        <f t="shared" si="3"/>
        <v>42.263750000000009</v>
      </c>
      <c r="J91" s="27">
        <f t="shared" si="3"/>
        <v>42.188450704225346</v>
      </c>
      <c r="K91" s="27">
        <f t="shared" si="3"/>
        <v>42.189154929577469</v>
      </c>
      <c r="L91" s="30">
        <f>AVERAGE(L7:L90)</f>
        <v>42.429861111111116</v>
      </c>
      <c r="M91" s="32">
        <f>AVERAGE(M7:M90)</f>
        <v>42.555</v>
      </c>
      <c r="N91" s="34">
        <f ca="1">AVERAGE(N7:N90)</f>
        <v>42.643333333333331</v>
      </c>
      <c r="O91" s="34">
        <f ca="1">AVERAGE(O7:O89)</f>
        <v>42.695138888888899</v>
      </c>
      <c r="P91" s="37">
        <f t="shared" ref="P91:U91" ca="1" si="4">AVERAGE(P7:P90)</f>
        <v>42.714583333333337</v>
      </c>
      <c r="Q91" s="37">
        <f t="shared" ca="1" si="4"/>
        <v>43.006527777777791</v>
      </c>
      <c r="R91" s="37">
        <f t="shared" ca="1" si="4"/>
        <v>43.057916666666671</v>
      </c>
      <c r="S91" s="37">
        <f t="shared" ca="1" si="4"/>
        <v>42.960277777777776</v>
      </c>
      <c r="T91" s="37">
        <f t="shared" ca="1" si="4"/>
        <v>43.236111111111114</v>
      </c>
      <c r="U91" s="37">
        <f t="shared" ca="1" si="4"/>
        <v>43.018028169014087</v>
      </c>
      <c r="V91" s="37">
        <f t="shared" ref="V91:AA91" ca="1" si="5">AVERAGE(V7:V90)</f>
        <v>42.953428571428589</v>
      </c>
      <c r="W91" s="37">
        <f t="shared" ca="1" si="5"/>
        <v>43.733802816901417</v>
      </c>
      <c r="X91" s="37">
        <f t="shared" ca="1" si="5"/>
        <v>44.024000000000008</v>
      </c>
      <c r="Y91" s="37">
        <f t="shared" ca="1" si="5"/>
        <v>43.929436619718317</v>
      </c>
      <c r="Z91" s="38">
        <f t="shared" ca="1" si="5"/>
        <v>100.06204394937438</v>
      </c>
      <c r="AA91" s="39">
        <f t="shared" ca="1" si="5"/>
        <v>38.591818181818176</v>
      </c>
    </row>
    <row r="92" spans="1:27" s="6" customFormat="1" ht="30.75" customHeight="1" x14ac:dyDescent="0.25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3"/>
      <c r="N92" s="43"/>
      <c r="O92" s="43"/>
      <c r="P92" s="44"/>
      <c r="Q92" s="44"/>
      <c r="R92" s="44"/>
      <c r="S92" s="44"/>
      <c r="T92" s="44"/>
      <c r="U92" s="44"/>
      <c r="V92" s="44"/>
      <c r="W92" s="44"/>
      <c r="X92" s="44"/>
      <c r="Y92" s="45"/>
    </row>
    <row r="93" spans="1:27" s="6" customFormat="1" ht="13.5" customHeight="1" x14ac:dyDescent="0.25">
      <c r="A93" s="40"/>
      <c r="B93" s="4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3"/>
      <c r="N93" s="43"/>
      <c r="O93" s="43"/>
      <c r="P93" s="44"/>
      <c r="Q93" s="44"/>
      <c r="R93" s="44"/>
      <c r="S93" s="44"/>
      <c r="T93" s="44"/>
      <c r="U93" s="44"/>
      <c r="V93" s="44"/>
      <c r="W93" s="44"/>
      <c r="X93" s="44"/>
      <c r="Y93" s="45"/>
    </row>
    <row r="94" spans="1:27" s="6" customFormat="1" ht="13.5" customHeight="1" x14ac:dyDescent="0.25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3"/>
      <c r="N94" s="43"/>
      <c r="O94" s="43"/>
      <c r="P94" s="44"/>
      <c r="Q94" s="44"/>
      <c r="R94" s="44"/>
      <c r="S94" s="44"/>
      <c r="T94" s="44"/>
      <c r="U94" s="44"/>
      <c r="V94" s="44"/>
      <c r="W94" s="44"/>
      <c r="X94" s="44"/>
      <c r="Y94" s="45"/>
    </row>
    <row r="96" spans="1:27" s="8" customFormat="1" ht="18.75" x14ac:dyDescent="0.3">
      <c r="A96" s="8" t="s">
        <v>83</v>
      </c>
      <c r="C96" s="9"/>
      <c r="D96" s="9"/>
      <c r="X96" s="8" t="s">
        <v>84</v>
      </c>
    </row>
    <row r="100" spans="1:23" x14ac:dyDescent="0.25">
      <c r="A100" s="1"/>
      <c r="B100" s="1"/>
      <c r="C100" s="1"/>
      <c r="D100" s="1"/>
      <c r="E100" s="1"/>
      <c r="H100" s="1"/>
      <c r="I100" s="1"/>
      <c r="J100" s="1"/>
      <c r="K100" s="1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</sheetData>
  <mergeCells count="3">
    <mergeCell ref="A3:Y3"/>
    <mergeCell ref="J1:AA1"/>
    <mergeCell ref="J2:AA2"/>
  </mergeCells>
  <pageMargins left="0.39370078740157483" right="0.39370078740157483" top="0.39370078740157483" bottom="0.39370078740157483" header="0.31496062992125984" footer="0.31496062992125984"/>
  <pageSetup paperSize="9" scale="70" fitToHeight="2" orientation="landscape" r:id="rId1"/>
  <headerFooter>
    <oddFooter>&amp;R&amp;P</oddFooter>
  </headerFooter>
  <rowBreaks count="1" manualBreakCount="1">
    <brk id="50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P8" sqref="P8"/>
    </sheetView>
  </sheetViews>
  <sheetFormatPr defaultRowHeight="15" x14ac:dyDescent="0.25"/>
  <cols>
    <col min="1" max="1" width="37.42578125" style="4" customWidth="1"/>
    <col min="2" max="2" width="12.140625" style="4" hidden="1" customWidth="1"/>
    <col min="3" max="3" width="13.42578125" style="5" hidden="1" customWidth="1"/>
    <col min="4" max="4" width="12.5703125" style="5" hidden="1" customWidth="1"/>
    <col min="5" max="5" width="12.42578125" style="4" hidden="1" customWidth="1"/>
    <col min="6" max="6" width="11.28515625" style="6" hidden="1" customWidth="1"/>
    <col min="7" max="13" width="11.42578125" style="6" hidden="1" customWidth="1"/>
    <col min="14" max="15" width="11.42578125" style="6" customWidth="1"/>
    <col min="16" max="16" width="13.85546875" style="6" customWidth="1"/>
    <col min="17" max="17" width="11.85546875" style="6" customWidth="1"/>
    <col min="18" max="16384" width="9.140625" style="6"/>
  </cols>
  <sheetData>
    <row r="1" spans="1:17" ht="15.75" x14ac:dyDescent="0.25">
      <c r="J1" s="49" t="s">
        <v>88</v>
      </c>
      <c r="K1" s="49"/>
      <c r="L1" s="49"/>
      <c r="M1" s="49"/>
      <c r="N1" s="49"/>
      <c r="O1" s="49"/>
      <c r="P1" s="49"/>
      <c r="Q1" s="49"/>
    </row>
    <row r="2" spans="1:17" ht="20.25" customHeight="1" x14ac:dyDescent="0.25">
      <c r="J2" s="49" t="s">
        <v>89</v>
      </c>
      <c r="K2" s="49"/>
      <c r="L2" s="49"/>
      <c r="M2" s="49"/>
      <c r="N2" s="49"/>
      <c r="O2" s="49"/>
      <c r="P2" s="49"/>
      <c r="Q2" s="49"/>
    </row>
    <row r="3" spans="1:17" ht="24.75" customHeight="1" x14ac:dyDescent="0.25">
      <c r="A3" s="48" t="s">
        <v>90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5" t="s">
        <v>92</v>
      </c>
      <c r="Q5" s="36">
        <v>41791</v>
      </c>
    </row>
    <row r="6" spans="1:17" s="7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7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0">
        <f>(O7/N7)*100</f>
        <v>101.47058823529412</v>
      </c>
      <c r="Q7" s="21">
        <v>36.5</v>
      </c>
    </row>
    <row r="8" spans="1:17" s="7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1</v>
      </c>
      <c r="P8" s="20">
        <f t="shared" ref="P8:P10" si="0">(O8/N8)*100</f>
        <v>2.7894002789400281</v>
      </c>
      <c r="Q8" s="21">
        <v>35.4</v>
      </c>
    </row>
    <row r="9" spans="1:17" s="7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0">
        <f t="shared" si="0"/>
        <v>100</v>
      </c>
      <c r="Q9" s="21">
        <v>37.799999999999997</v>
      </c>
    </row>
    <row r="10" spans="1:17" s="7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0">
        <f t="shared" si="0"/>
        <v>100</v>
      </c>
      <c r="Q10" s="21">
        <v>43.1</v>
      </c>
    </row>
    <row r="11" spans="1:17" s="7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0">
        <f t="shared" ref="P11" si="1">(O11/N11)*100</f>
        <v>101.04565161948483</v>
      </c>
      <c r="Q11" s="21">
        <v>32.75</v>
      </c>
    </row>
    <row r="12" spans="1:17" s="7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0">
        <f t="shared" ref="P12" si="2">O12/N12*100</f>
        <v>100</v>
      </c>
      <c r="Q12" s="20"/>
    </row>
    <row r="13" spans="1:17" s="7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0">
        <f t="shared" ref="P13" si="3">(O13/N13)*100</f>
        <v>102.32558139534885</v>
      </c>
      <c r="Q13" s="21">
        <v>39</v>
      </c>
    </row>
    <row r="14" spans="1:17" s="7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0">
        <f t="shared" ref="P14" si="4">O14/N14*100</f>
        <v>97.84688995215312</v>
      </c>
      <c r="Q14" s="21">
        <v>36.1</v>
      </c>
    </row>
    <row r="15" spans="1:17" s="7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0">
        <f t="shared" ref="P15" si="5">(O15/N15)*100</f>
        <v>100</v>
      </c>
      <c r="Q15" s="21">
        <v>45.24</v>
      </c>
    </row>
    <row r="16" spans="1:17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0">
        <f t="shared" ref="P16" si="6">O16/N16*100</f>
        <v>100.39052965584574</v>
      </c>
      <c r="Q16" s="20"/>
    </row>
    <row r="17" spans="1:17" s="7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0">
        <f t="shared" ref="P17:P32" si="7">(O17/N17)*100</f>
        <v>100</v>
      </c>
      <c r="Q17" s="21">
        <v>23.35</v>
      </c>
    </row>
    <row r="18" spans="1:17" s="7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 t="s">
        <v>91</v>
      </c>
      <c r="O18" s="24" t="s">
        <v>91</v>
      </c>
      <c r="P18" s="20" t="e">
        <f t="shared" si="7"/>
        <v>#VALUE!</v>
      </c>
      <c r="Q18" s="18"/>
    </row>
    <row r="19" spans="1:17" s="7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0">
        <f t="shared" si="7"/>
        <v>100.34694422204431</v>
      </c>
      <c r="Q19" s="18"/>
    </row>
    <row r="20" spans="1:17" s="7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0">
        <f t="shared" si="7"/>
        <v>101.33333333333334</v>
      </c>
      <c r="Q20" s="21">
        <v>29</v>
      </c>
    </row>
    <row r="21" spans="1:17" s="7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0" t="e">
        <f t="shared" si="7"/>
        <v>#VALUE!</v>
      </c>
      <c r="Q21" s="21">
        <v>28</v>
      </c>
    </row>
    <row r="22" spans="1:17" s="7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0">
        <f t="shared" si="7"/>
        <v>102.17608305050906</v>
      </c>
      <c r="Q22" s="21">
        <v>44.5</v>
      </c>
    </row>
    <row r="23" spans="1:17" s="7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0">
        <f t="shared" si="7"/>
        <v>100.04705882352943</v>
      </c>
      <c r="Q23" s="21">
        <v>38.869999999999997</v>
      </c>
    </row>
    <row r="24" spans="1:17" s="7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20" t="e">
        <f t="shared" si="7"/>
        <v>#DIV/0!</v>
      </c>
      <c r="Q24" s="20"/>
    </row>
    <row r="25" spans="1:17" s="7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0">
        <f t="shared" si="7"/>
        <v>100</v>
      </c>
      <c r="Q25" s="21">
        <v>30.94</v>
      </c>
    </row>
    <row r="26" spans="1:17" s="7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0">
        <f t="shared" si="7"/>
        <v>100</v>
      </c>
      <c r="Q26" s="21">
        <v>54</v>
      </c>
    </row>
    <row r="27" spans="1:17" s="7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0">
        <f t="shared" si="7"/>
        <v>100</v>
      </c>
      <c r="Q27" s="18"/>
    </row>
    <row r="28" spans="1:17" s="7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0">
        <f t="shared" si="7"/>
        <v>100.54102795311091</v>
      </c>
      <c r="Q28" s="21">
        <v>40.33</v>
      </c>
    </row>
    <row r="29" spans="1:17" s="7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0">
        <f t="shared" si="7"/>
        <v>100</v>
      </c>
      <c r="Q29" s="21">
        <v>56.45</v>
      </c>
    </row>
    <row r="30" spans="1:17" s="7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0">
        <f t="shared" si="7"/>
        <v>100</v>
      </c>
      <c r="Q30" s="21">
        <v>38</v>
      </c>
    </row>
    <row r="31" spans="1:17" s="7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0">
        <f t="shared" si="7"/>
        <v>100</v>
      </c>
      <c r="Q31" s="18"/>
    </row>
    <row r="32" spans="1:17" s="7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0">
        <f t="shared" si="7"/>
        <v>100</v>
      </c>
      <c r="Q32" s="18">
        <v>40</v>
      </c>
    </row>
    <row r="33" spans="1:17" s="7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20"/>
      <c r="Q33" s="20"/>
    </row>
    <row r="34" spans="1:17" s="7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0">
        <f t="shared" ref="P34:P89" si="8">(M34/L34)*100</f>
        <v>100</v>
      </c>
      <c r="Q34" s="21">
        <v>35</v>
      </c>
    </row>
    <row r="35" spans="1:17" s="7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0">
        <f t="shared" si="8"/>
        <v>99.968374446552815</v>
      </c>
      <c r="Q35" s="21">
        <v>31.07</v>
      </c>
    </row>
    <row r="36" spans="1:17" s="7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0">
        <f t="shared" si="8"/>
        <v>100.05028916268543</v>
      </c>
      <c r="Q36" s="21">
        <v>35.79</v>
      </c>
    </row>
    <row r="37" spans="1:17" s="7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0">
        <f t="shared" si="8"/>
        <v>100</v>
      </c>
      <c r="Q37" s="21">
        <v>38</v>
      </c>
    </row>
    <row r="38" spans="1:17" s="7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0">
        <f t="shared" si="8"/>
        <v>100</v>
      </c>
      <c r="Q38" s="18"/>
    </row>
    <row r="39" spans="1:17" s="7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0">
        <f t="shared" si="8"/>
        <v>99.919093851132686</v>
      </c>
      <c r="Q39" s="21">
        <v>33.72</v>
      </c>
    </row>
    <row r="40" spans="1:17" s="7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20"/>
      <c r="Q40" s="22"/>
    </row>
    <row r="41" spans="1:17" s="7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0">
        <f t="shared" si="8"/>
        <v>100</v>
      </c>
      <c r="Q41" s="21">
        <v>26.74</v>
      </c>
    </row>
    <row r="42" spans="1:17" s="7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0">
        <f t="shared" si="8"/>
        <v>99.047619047619037</v>
      </c>
      <c r="Q42" s="21">
        <v>28.7</v>
      </c>
    </row>
    <row r="43" spans="1:17" s="7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0">
        <f t="shared" si="8"/>
        <v>100</v>
      </c>
      <c r="Q43" s="21">
        <v>34</v>
      </c>
    </row>
    <row r="44" spans="1:17" s="7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0">
        <f t="shared" si="8"/>
        <v>100</v>
      </c>
      <c r="Q44" s="21">
        <v>30</v>
      </c>
    </row>
    <row r="45" spans="1:17" s="7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0">
        <f t="shared" si="8"/>
        <v>100</v>
      </c>
      <c r="Q45" s="21">
        <v>30.1</v>
      </c>
    </row>
    <row r="46" spans="1:17" s="7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0">
        <f t="shared" si="8"/>
        <v>99.684542586750794</v>
      </c>
      <c r="Q46" s="21">
        <v>31.6</v>
      </c>
    </row>
    <row r="47" spans="1:17" s="7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0">
        <f t="shared" si="8"/>
        <v>99.217037269025994</v>
      </c>
      <c r="Q47" s="21">
        <v>29</v>
      </c>
    </row>
    <row r="48" spans="1:17" s="7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20"/>
      <c r="Q48" s="20"/>
    </row>
    <row r="49" spans="1:17" s="7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0">
        <f t="shared" si="8"/>
        <v>99.876756223810702</v>
      </c>
      <c r="Q49" s="21">
        <v>34.590000000000003</v>
      </c>
    </row>
    <row r="50" spans="1:17" s="7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0">
        <f t="shared" si="8"/>
        <v>100</v>
      </c>
      <c r="Q50" s="21">
        <v>26</v>
      </c>
    </row>
    <row r="51" spans="1:17" s="7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0">
        <f t="shared" si="8"/>
        <v>100</v>
      </c>
      <c r="Q51" s="21">
        <v>30.8</v>
      </c>
    </row>
    <row r="52" spans="1:17" s="7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0">
        <f t="shared" si="8"/>
        <v>100</v>
      </c>
      <c r="Q52" s="21">
        <v>34.89</v>
      </c>
    </row>
    <row r="53" spans="1:17" s="7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0">
        <f t="shared" si="8"/>
        <v>99.975161450571292</v>
      </c>
      <c r="Q53" s="21">
        <v>37.82</v>
      </c>
    </row>
    <row r="54" spans="1:17" s="7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 t="s">
        <v>91</v>
      </c>
      <c r="O54" s="24" t="s">
        <v>91</v>
      </c>
      <c r="P54" s="20"/>
      <c r="Q54" s="18"/>
    </row>
    <row r="55" spans="1:17" s="7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0">
        <f t="shared" si="8"/>
        <v>100</v>
      </c>
      <c r="Q55" s="21">
        <v>37.53</v>
      </c>
    </row>
    <row r="56" spans="1:17" s="7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0">
        <f t="shared" si="8"/>
        <v>100</v>
      </c>
      <c r="Q56" s="21">
        <v>36.31</v>
      </c>
    </row>
    <row r="57" spans="1:17" s="7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0">
        <f t="shared" si="8"/>
        <v>100</v>
      </c>
      <c r="Q57" s="21">
        <v>28.9</v>
      </c>
    </row>
    <row r="58" spans="1:17" s="7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0">
        <f t="shared" si="8"/>
        <v>102.09590346141633</v>
      </c>
      <c r="Q58" s="21">
        <v>27.21</v>
      </c>
    </row>
    <row r="59" spans="1:17" s="7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0">
        <f t="shared" si="8"/>
        <v>100</v>
      </c>
      <c r="Q59" s="21">
        <v>34</v>
      </c>
    </row>
    <row r="60" spans="1:17" s="7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0">
        <f t="shared" si="8"/>
        <v>97.974683544303815</v>
      </c>
      <c r="Q60" s="21">
        <v>31.67</v>
      </c>
    </row>
    <row r="61" spans="1:17" s="7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0">
        <f t="shared" si="8"/>
        <v>100</v>
      </c>
      <c r="Q61" s="21">
        <v>36.36</v>
      </c>
    </row>
    <row r="62" spans="1:17" s="7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0">
        <f t="shared" si="8"/>
        <v>99.970947123765242</v>
      </c>
      <c r="Q62" s="21">
        <v>34.770000000000003</v>
      </c>
    </row>
    <row r="63" spans="1:17" s="7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20"/>
      <c r="Q63" s="22"/>
    </row>
    <row r="64" spans="1:17" s="7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0">
        <f t="shared" si="8"/>
        <v>100.83565459610028</v>
      </c>
      <c r="Q64" s="21">
        <v>32.799999999999997</v>
      </c>
    </row>
    <row r="65" spans="1:17" s="7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0">
        <f t="shared" si="8"/>
        <v>100</v>
      </c>
      <c r="Q65" s="21">
        <v>34.67</v>
      </c>
    </row>
    <row r="66" spans="1:17" s="7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0">
        <f t="shared" si="8"/>
        <v>101.39107611548556</v>
      </c>
      <c r="Q66" s="21">
        <v>32</v>
      </c>
    </row>
    <row r="67" spans="1:17" s="7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0">
        <f t="shared" si="8"/>
        <v>110.26315789473684</v>
      </c>
      <c r="Q67" s="21">
        <v>34</v>
      </c>
    </row>
    <row r="68" spans="1:17" s="7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20"/>
      <c r="Q68" s="20"/>
    </row>
    <row r="69" spans="1:17" s="7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20"/>
      <c r="Q69" s="20"/>
    </row>
    <row r="70" spans="1:17" s="7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0">
        <f t="shared" si="8"/>
        <v>100</v>
      </c>
      <c r="Q70" s="21">
        <v>47.1</v>
      </c>
    </row>
    <row r="71" spans="1:17" s="7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0">
        <f t="shared" si="8"/>
        <v>100</v>
      </c>
      <c r="Q71" s="21">
        <v>39.479999999999997</v>
      </c>
    </row>
    <row r="72" spans="1:17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0">
        <f t="shared" si="8"/>
        <v>100</v>
      </c>
      <c r="Q72" s="21">
        <v>41</v>
      </c>
    </row>
    <row r="73" spans="1:17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0"/>
      <c r="Q73" s="24"/>
    </row>
    <row r="74" spans="1:17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0">
        <f t="shared" si="8"/>
        <v>100.26422764227641</v>
      </c>
      <c r="Q74" s="21">
        <v>47.15</v>
      </c>
    </row>
    <row r="75" spans="1:17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0">
        <f t="shared" si="8"/>
        <v>99.066946582691855</v>
      </c>
      <c r="Q75" s="21">
        <v>38.71</v>
      </c>
    </row>
    <row r="76" spans="1:17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0">
        <f t="shared" si="8"/>
        <v>100</v>
      </c>
      <c r="Q76" s="21">
        <v>42.93</v>
      </c>
    </row>
    <row r="77" spans="1:17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0">
        <f t="shared" si="8"/>
        <v>100</v>
      </c>
      <c r="Q77" s="21">
        <v>32.5</v>
      </c>
    </row>
    <row r="78" spans="1:17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0">
        <f t="shared" si="8"/>
        <v>97.138798701298697</v>
      </c>
      <c r="Q78" s="21">
        <v>44.2</v>
      </c>
    </row>
    <row r="79" spans="1:17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0">
        <f t="shared" si="8"/>
        <v>100</v>
      </c>
      <c r="Q79" s="21">
        <v>37</v>
      </c>
    </row>
    <row r="80" spans="1:17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0"/>
      <c r="Q80" s="21">
        <v>32.86</v>
      </c>
    </row>
    <row r="81" spans="1:17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0">
        <f t="shared" si="8"/>
        <v>97.959183673469383</v>
      </c>
      <c r="Q81" s="21">
        <v>42</v>
      </c>
    </row>
    <row r="82" spans="1:17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20"/>
      <c r="Q82" s="24"/>
    </row>
    <row r="83" spans="1:17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0">
        <f t="shared" si="8"/>
        <v>102.19212261628945</v>
      </c>
      <c r="Q83" s="24">
        <v>54.74</v>
      </c>
    </row>
    <row r="84" spans="1:17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0">
        <f t="shared" si="8"/>
        <v>100</v>
      </c>
      <c r="Q84" s="21">
        <v>47</v>
      </c>
    </row>
    <row r="85" spans="1:17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0">
        <f t="shared" si="8"/>
        <v>100.04377325454148</v>
      </c>
      <c r="Q85" s="21">
        <v>39.4</v>
      </c>
    </row>
    <row r="86" spans="1:17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0">
        <f t="shared" si="8"/>
        <v>100</v>
      </c>
      <c r="Q86" s="21">
        <v>49.6</v>
      </c>
    </row>
    <row r="87" spans="1:17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0">
        <f t="shared" si="8"/>
        <v>100</v>
      </c>
      <c r="Q87" s="24"/>
    </row>
    <row r="88" spans="1:17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0">
        <f t="shared" si="8"/>
        <v>100</v>
      </c>
      <c r="Q88" s="18">
        <v>78.569999999999993</v>
      </c>
    </row>
    <row r="89" spans="1:17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0">
        <f t="shared" si="8"/>
        <v>100</v>
      </c>
      <c r="Q89" s="21">
        <v>51.81</v>
      </c>
    </row>
    <row r="90" spans="1:17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20"/>
      <c r="Q90" s="21"/>
    </row>
    <row r="91" spans="1:17" ht="18" customHeight="1" x14ac:dyDescent="0.25">
      <c r="A91" s="25" t="s">
        <v>82</v>
      </c>
      <c r="B91" s="26">
        <v>38.93</v>
      </c>
      <c r="C91" s="27">
        <f t="shared" ref="C91:K91" si="9">AVERAGE(C7:C90)</f>
        <v>39.979166666666664</v>
      </c>
      <c r="D91" s="27">
        <f t="shared" si="9"/>
        <v>40.541369863013706</v>
      </c>
      <c r="E91" s="27">
        <f t="shared" si="9"/>
        <v>40.767285714285713</v>
      </c>
      <c r="F91" s="27">
        <f t="shared" si="9"/>
        <v>41.528888888888872</v>
      </c>
      <c r="G91" s="27">
        <f t="shared" si="9"/>
        <v>41.678219178082188</v>
      </c>
      <c r="H91" s="27">
        <f t="shared" si="9"/>
        <v>41.967500000000001</v>
      </c>
      <c r="I91" s="27">
        <f t="shared" si="9"/>
        <v>42.263750000000009</v>
      </c>
      <c r="J91" s="27">
        <f t="shared" si="9"/>
        <v>42.188450704225346</v>
      </c>
      <c r="K91" s="27">
        <f t="shared" si="9"/>
        <v>42.189154929577469</v>
      </c>
      <c r="L91" s="30">
        <f>AVERAGE(L7:L90)</f>
        <v>42.429861111111116</v>
      </c>
      <c r="M91" s="32">
        <f>AVERAGE(M7:M90)</f>
        <v>42.555</v>
      </c>
      <c r="N91" s="34">
        <f>AVERAGE(N7:N90)</f>
        <v>42.643333333333331</v>
      </c>
      <c r="O91" s="34">
        <f>AVERAGE(O7:O89)</f>
        <v>42.211111111111123</v>
      </c>
      <c r="P91" s="31" t="e">
        <f>AVERAGE(P7:P90)</f>
        <v>#VALUE!</v>
      </c>
      <c r="Q91" s="26">
        <f>AVERAGE(Q7:Q90)</f>
        <v>37.591076923076926</v>
      </c>
    </row>
    <row r="93" spans="1:17" s="8" customFormat="1" ht="18.75" x14ac:dyDescent="0.3">
      <c r="A93" s="8" t="s">
        <v>83</v>
      </c>
      <c r="C93" s="9"/>
      <c r="D93" s="9"/>
      <c r="P93" s="8" t="s">
        <v>84</v>
      </c>
    </row>
    <row r="97" spans="12:15" s="6" customFormat="1" x14ac:dyDescent="0.25">
      <c r="L97" s="28">
        <f>AVERAGE(L7:L90)</f>
        <v>42.429861111111116</v>
      </c>
      <c r="M97" s="28"/>
      <c r="N97" s="28"/>
      <c r="O97" s="28"/>
    </row>
  </sheetData>
  <mergeCells count="3">
    <mergeCell ref="J1:Q1"/>
    <mergeCell ref="J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потреб.цены</vt:lpstr>
      <vt:lpstr>Лист1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2015-12-21T10:41:54Z</dcterms:modified>
</cp:coreProperties>
</file>