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" windowWidth="11895" windowHeight="12450"/>
  </bookViews>
  <sheets>
    <sheet name="потреб.цены" sheetId="1" r:id="rId1"/>
    <sheet name="Лист1" sheetId="2" r:id="rId2"/>
  </sheets>
  <definedNames>
    <definedName name="_xlnm.Print_Titles" localSheetId="0">потреб.цены!$5:$5</definedName>
    <definedName name="_xlnm.Print_Area" localSheetId="0">потреб.цены!$A$1:$S$93</definedName>
  </definedNames>
  <calcPr calcId="145621" refMode="R1C1"/>
</workbook>
</file>

<file path=xl/calcChain.xml><?xml version="1.0" encoding="utf-8"?>
<calcChain xmlns="http://schemas.openxmlformats.org/spreadsheetml/2006/main">
  <c r="S91" i="1" l="1"/>
  <c r="Q91" i="1" l="1"/>
  <c r="P91" i="1"/>
  <c r="R8" i="1"/>
  <c r="R9" i="1"/>
  <c r="R10" i="1"/>
  <c r="R11" i="1"/>
  <c r="R12" i="1"/>
  <c r="R13" i="1"/>
  <c r="R14" i="1"/>
  <c r="R15" i="1"/>
  <c r="R17" i="1"/>
  <c r="R19" i="1"/>
  <c r="R20" i="1"/>
  <c r="R21" i="1"/>
  <c r="R22" i="1"/>
  <c r="R23" i="1"/>
  <c r="R25" i="1"/>
  <c r="R26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7" i="1"/>
  <c r="R49" i="1"/>
  <c r="R51" i="1"/>
  <c r="R52" i="1"/>
  <c r="R53" i="1"/>
  <c r="R55" i="1"/>
  <c r="R56" i="1"/>
  <c r="R57" i="1"/>
  <c r="R58" i="1"/>
  <c r="R59" i="1"/>
  <c r="R60" i="1"/>
  <c r="R61" i="1"/>
  <c r="R62" i="1"/>
  <c r="R64" i="1"/>
  <c r="R65" i="1"/>
  <c r="R66" i="1"/>
  <c r="R67" i="1"/>
  <c r="R70" i="1"/>
  <c r="R71" i="1"/>
  <c r="R72" i="1"/>
  <c r="R73" i="1"/>
  <c r="R74" i="1"/>
  <c r="R75" i="1"/>
  <c r="R76" i="1"/>
  <c r="R77" i="1"/>
  <c r="R78" i="1"/>
  <c r="R79" i="1"/>
  <c r="R81" i="1"/>
  <c r="R83" i="1"/>
  <c r="R84" i="1"/>
  <c r="R85" i="1"/>
  <c r="R86" i="1"/>
  <c r="R87" i="1"/>
  <c r="R88" i="1"/>
  <c r="R89" i="1"/>
  <c r="R90" i="1"/>
  <c r="R7" i="1"/>
  <c r="R91" i="1" l="1"/>
  <c r="P8" i="2" l="1"/>
  <c r="P91" i="2" s="1"/>
  <c r="P9" i="2"/>
  <c r="P10" i="2"/>
  <c r="P7" i="2"/>
  <c r="L97" i="2"/>
  <c r="Q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89" i="2"/>
  <c r="P88" i="2"/>
  <c r="P87" i="2"/>
  <c r="P86" i="2"/>
  <c r="P85" i="2"/>
  <c r="P84" i="2"/>
  <c r="P83" i="2"/>
  <c r="P81" i="2"/>
  <c r="P79" i="2"/>
  <c r="P78" i="2"/>
  <c r="P77" i="2"/>
  <c r="P76" i="2"/>
  <c r="P75" i="2"/>
  <c r="P74" i="2"/>
  <c r="P72" i="2"/>
  <c r="P71" i="2"/>
  <c r="P70" i="2"/>
  <c r="P67" i="2"/>
  <c r="P66" i="2"/>
  <c r="P65" i="2"/>
  <c r="P64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7" i="2"/>
  <c r="P46" i="2"/>
  <c r="P45" i="2"/>
  <c r="P44" i="2"/>
  <c r="P43" i="2"/>
  <c r="P42" i="2"/>
  <c r="P41" i="2"/>
  <c r="P39" i="2"/>
  <c r="P38" i="2"/>
  <c r="P37" i="2"/>
  <c r="P36" i="2"/>
  <c r="P35" i="2"/>
  <c r="P34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O91" i="1"/>
  <c r="N91" i="1" l="1"/>
  <c r="M91" i="1" l="1"/>
  <c r="L97" i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<sst xmlns="http://schemas.openxmlformats.org/spreadsheetml/2006/main" count="208" uniqueCount="94">
  <si>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</si>
  <si>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</si>
  <si>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</si>
  <si>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</si>
  <si>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</si>
  <si>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</si>
  <si>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</si>
  <si>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</si>
  <si>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</si>
  <si>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</si>
  <si>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</si>
  <si>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</si>
  <si>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</si>
  <si>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</si>
  <si>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</si>
  <si>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</si>
  <si>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</si>
  <si>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</si>
  <si>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</si>
  <si>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</si>
  <si>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</si>
  <si>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</si>
  <si>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</si>
  <si>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</si>
  <si>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</si>
  <si>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</si>
  <si>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</si>
  <si>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</si>
  <si>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</si>
  <si>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</si>
  <si>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</si>
  <si>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</si>
  <si>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</si>
  <si>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</si>
  <si>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</si>
  <si>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</si>
  <si>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</si>
  <si>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</si>
  <si>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</si>
  <si>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</si>
  <si>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</si>
  <si>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</si>
  <si>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</si>
  <si>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</si>
  <si>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</si>
  <si>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</si>
  <si>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</si>
  <si>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</si>
  <si>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</si>
  <si>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</si>
  <si>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</si>
  <si>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</si>
  <si>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</si>
  <si>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</si>
  <si>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</si>
  <si>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</si>
  <si>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</si>
  <si>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</si>
  <si>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</si>
  <si>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</si>
  <si>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</si>
  <si>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</si>
  <si>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</si>
  <si>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</si>
  <si>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</si>
  <si>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</si>
  <si>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</si>
  <si>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</si>
  <si>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</si>
  <si>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</si>
  <si>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</si>
  <si>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</si>
  <si>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</si>
  <si>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</si>
  <si>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</si>
  <si>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</si>
  <si>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</si>
  <si>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</si>
  <si>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</si>
  <si>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</si>
  <si>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</si>
  <si>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</si>
  <si>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</si>
  <si>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</si>
  <si>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</si>
  <si>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</si>
  <si>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</si>
  <si>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Республика Хакасия</t>
  </si>
  <si>
    <t>ПРИЛОЖЕНИЕ 2</t>
  </si>
  <si>
    <t>к письму от ________2015 № _______</t>
  </si>
  <si>
    <r>
      <t xml:space="preserve">                              С</t>
    </r>
    <r>
      <rPr>
        <b/>
        <sz val="14"/>
        <color theme="1"/>
        <rFont val="Times New Roman"/>
        <family val="1"/>
        <charset val="204"/>
      </rPr>
      <t>редние потребительские цены на хлеб первого сорта, руб./кг. по регионам России</t>
    </r>
  </si>
  <si>
    <t>--</t>
  </si>
  <si>
    <t>% к 15.06.2015</t>
  </si>
  <si>
    <t>% к 15.07.2015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</si>
</sst>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" fontId="7" fillId="2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7"/>
  <sheetViews>
    <sheetView tabSelected="1" view="pageBreakPreview" zoomScale="90" zoomScaleNormal="100" zoomScaleSheetLayoutView="90" workbookViewId="0">
      <selection activeCell="V8" sqref="V8"/>
    </sheetView>
  </sheetViews>
  <sheetFormatPr defaultRowHeight="15" x14ac:dyDescent="0.25"/>
  <cols>
    <col min="1" max="1" width="37.42578125" style="4" customWidth="1"/>
    <col min="2" max="2" width="12.140625" style="4" customWidth="1"/>
    <col min="3" max="3" width="13.42578125" style="5" customWidth="1"/>
    <col min="4" max="4" width="12.5703125" style="5" customWidth="1"/>
    <col min="5" max="5" width="12.42578125" style="4" customWidth="1"/>
    <col min="6" max="6" width="11.28515625" style="1" customWidth="1"/>
    <col min="7" max="7" width="11.42578125" style="1" customWidth="1"/>
    <col min="8" max="17" width="11.42578125" style="6" customWidth="1"/>
    <col min="18" max="18" width="16.42578125" style="1" customWidth="1"/>
    <col min="19" max="19" width="11.85546875" style="1" customWidth="1"/>
    <col min="20" max="16384" width="9.140625" style="1"/>
  </cols>
  <sheetData>
    <row r="1" spans="1:19" s="6" customFormat="1" ht="15.75" x14ac:dyDescent="0.25">
      <c r="A1" s="4"/>
      <c r="B1" s="4"/>
      <c r="C1" s="5"/>
      <c r="D1" s="5"/>
      <c r="E1" s="4"/>
      <c r="J1" s="40" t="s">
        <v>88</v>
      </c>
      <c r="K1" s="40"/>
      <c r="L1" s="40"/>
      <c r="M1" s="40"/>
      <c r="N1" s="40"/>
      <c r="O1" s="40"/>
      <c r="P1" s="40"/>
      <c r="Q1" s="40"/>
      <c r="R1" s="40"/>
      <c r="S1" s="40"/>
    </row>
    <row r="2" spans="1:19" s="6" customFormat="1" ht="20.25" customHeight="1" x14ac:dyDescent="0.25">
      <c r="A2" s="4"/>
      <c r="B2" s="4"/>
      <c r="C2" s="5"/>
      <c r="D2" s="5"/>
      <c r="E2" s="4"/>
      <c r="J2" s="40" t="s">
        <v>89</v>
      </c>
      <c r="K2" s="40"/>
      <c r="L2" s="40"/>
      <c r="M2" s="40"/>
      <c r="N2" s="40"/>
      <c r="O2" s="40"/>
      <c r="P2" s="40"/>
      <c r="Q2" s="40"/>
      <c r="R2" s="40"/>
      <c r="S2" s="40"/>
    </row>
    <row r="3" spans="1:19" ht="24.75" customHeight="1" x14ac:dyDescent="0.25">
      <c r="A3" s="39" t="s">
        <v>90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3">
        <v>42200</v>
      </c>
      <c r="Q5" s="33">
        <v>42217</v>
      </c>
      <c r="R5" s="37" t="s">
        <v>93</v>
      </c>
      <c r="S5" s="38">
        <v>41852</v>
      </c>
    </row>
    <row r="6" spans="1:19" s="2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2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4">
        <v>35</v>
      </c>
      <c r="Q7" s="24">
        <v>35</v>
      </c>
      <c r="R7" s="20">
        <f>(Q7/P7)*100</f>
        <v>100</v>
      </c>
      <c r="S7" s="21">
        <v>35.5</v>
      </c>
    </row>
    <row r="8" spans="1:19" s="2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35.85</v>
      </c>
      <c r="P8" s="24">
        <v>35.200000000000003</v>
      </c>
      <c r="Q8" s="24">
        <v>35.85</v>
      </c>
      <c r="R8" s="20">
        <f t="shared" ref="R8:R71" si="0">(Q8/P8)*100</f>
        <v>101.84659090909089</v>
      </c>
      <c r="S8" s="21">
        <v>35.4</v>
      </c>
    </row>
    <row r="9" spans="1:19" s="2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4">
        <v>47.2</v>
      </c>
      <c r="Q9" s="24">
        <v>47.2</v>
      </c>
      <c r="R9" s="20">
        <f t="shared" si="0"/>
        <v>100</v>
      </c>
      <c r="S9" s="21">
        <v>43.15</v>
      </c>
    </row>
    <row r="10" spans="1:19" s="2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4">
        <v>47.7</v>
      </c>
      <c r="Q10" s="24">
        <v>47.7</v>
      </c>
      <c r="R10" s="20">
        <f t="shared" si="0"/>
        <v>100</v>
      </c>
      <c r="S10" s="21">
        <v>42.5</v>
      </c>
    </row>
    <row r="11" spans="1:19" s="2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4">
        <v>40.21</v>
      </c>
      <c r="Q11" s="24">
        <v>40.340000000000003</v>
      </c>
      <c r="R11" s="20">
        <f t="shared" si="0"/>
        <v>100.3233026610296</v>
      </c>
      <c r="S11" s="21">
        <v>36</v>
      </c>
    </row>
    <row r="12" spans="1:19" s="2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4">
        <v>57.25</v>
      </c>
      <c r="Q12" s="24">
        <v>57.25</v>
      </c>
      <c r="R12" s="20">
        <f t="shared" si="0"/>
        <v>100</v>
      </c>
      <c r="S12" s="20"/>
    </row>
    <row r="13" spans="1:19" s="2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4">
        <v>44</v>
      </c>
      <c r="Q13" s="24">
        <v>43</v>
      </c>
      <c r="R13" s="20">
        <f t="shared" si="0"/>
        <v>97.727272727272734</v>
      </c>
      <c r="S13" s="21">
        <v>41.67</v>
      </c>
    </row>
    <row r="14" spans="1:19" s="2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4">
        <v>36.700000000000003</v>
      </c>
      <c r="Q14" s="24">
        <v>38.6</v>
      </c>
      <c r="R14" s="20">
        <f t="shared" si="0"/>
        <v>105.17711171662125</v>
      </c>
      <c r="S14" s="21">
        <v>36.700000000000003</v>
      </c>
    </row>
    <row r="15" spans="1:19" s="2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4">
        <v>47.22</v>
      </c>
      <c r="Q15" s="24">
        <v>47.21</v>
      </c>
      <c r="R15" s="20">
        <f t="shared" si="0"/>
        <v>99.978822532825077</v>
      </c>
      <c r="S15" s="21">
        <v>45.69</v>
      </c>
    </row>
    <row r="16" spans="1:19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4" t="s">
        <v>91</v>
      </c>
      <c r="Q16" s="24">
        <v>41.13</v>
      </c>
      <c r="R16" s="20"/>
      <c r="S16" s="20"/>
    </row>
    <row r="17" spans="1:19" s="2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4">
        <v>28</v>
      </c>
      <c r="Q17" s="24">
        <v>28</v>
      </c>
      <c r="R17" s="20">
        <f t="shared" si="0"/>
        <v>100</v>
      </c>
      <c r="S17" s="21">
        <v>24.5</v>
      </c>
    </row>
    <row r="18" spans="1:19" s="2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 t="s">
        <v>91</v>
      </c>
      <c r="O18" s="24" t="s">
        <v>91</v>
      </c>
      <c r="P18" s="24" t="s">
        <v>91</v>
      </c>
      <c r="Q18" s="24" t="s">
        <v>91</v>
      </c>
      <c r="R18" s="20"/>
      <c r="S18" s="18"/>
    </row>
    <row r="19" spans="1:19" s="2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4">
        <v>37.94</v>
      </c>
      <c r="Q19" s="24">
        <v>38.229999999999997</v>
      </c>
      <c r="R19" s="20">
        <f t="shared" si="0"/>
        <v>100.76436478650501</v>
      </c>
      <c r="S19" s="18"/>
    </row>
    <row r="20" spans="1:19" s="2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4">
        <v>38</v>
      </c>
      <c r="Q20" s="24">
        <v>38</v>
      </c>
      <c r="R20" s="20">
        <f t="shared" si="0"/>
        <v>100</v>
      </c>
      <c r="S20" s="21">
        <v>29</v>
      </c>
    </row>
    <row r="21" spans="1:19" s="2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4">
        <v>52</v>
      </c>
      <c r="Q21" s="24">
        <v>52</v>
      </c>
      <c r="R21" s="20">
        <f t="shared" si="0"/>
        <v>100</v>
      </c>
      <c r="S21" s="21">
        <v>29</v>
      </c>
    </row>
    <row r="22" spans="1:19" s="2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4">
        <v>51.2</v>
      </c>
      <c r="Q22" s="24">
        <v>51.2</v>
      </c>
      <c r="R22" s="20">
        <f t="shared" si="0"/>
        <v>100</v>
      </c>
      <c r="S22" s="21">
        <v>46.6</v>
      </c>
    </row>
    <row r="23" spans="1:19" s="2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4">
        <v>42.52</v>
      </c>
      <c r="Q23" s="24">
        <v>42.52</v>
      </c>
      <c r="R23" s="20">
        <f t="shared" si="0"/>
        <v>100</v>
      </c>
      <c r="S23" s="21">
        <v>39.5</v>
      </c>
    </row>
    <row r="24" spans="1:19" s="2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18"/>
      <c r="Q24" s="18"/>
      <c r="R24" s="20"/>
      <c r="S24" s="20"/>
    </row>
    <row r="25" spans="1:19" s="2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4">
        <v>44</v>
      </c>
      <c r="Q25" s="24">
        <v>44</v>
      </c>
      <c r="R25" s="20">
        <f t="shared" si="0"/>
        <v>100</v>
      </c>
      <c r="S25" s="21">
        <v>32</v>
      </c>
    </row>
    <row r="26" spans="1:19" s="2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4">
        <v>63</v>
      </c>
      <c r="Q26" s="24">
        <v>63</v>
      </c>
      <c r="R26" s="20">
        <f t="shared" si="0"/>
        <v>100</v>
      </c>
      <c r="S26" s="21">
        <v>54</v>
      </c>
    </row>
    <row r="27" spans="1:19" s="2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4">
        <v>50.5</v>
      </c>
      <c r="Q27" s="24">
        <v>50.5</v>
      </c>
      <c r="R27" s="20">
        <f t="shared" si="0"/>
        <v>100</v>
      </c>
      <c r="S27" s="18">
        <v>52</v>
      </c>
    </row>
    <row r="28" spans="1:19" s="2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4">
        <v>54.83</v>
      </c>
      <c r="Q28" s="24">
        <v>54.25</v>
      </c>
      <c r="R28" s="20">
        <f t="shared" si="0"/>
        <v>98.942184935254431</v>
      </c>
      <c r="S28" s="21">
        <v>40.49</v>
      </c>
    </row>
    <row r="29" spans="1:19" s="2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4">
        <v>64.06</v>
      </c>
      <c r="Q29" s="24">
        <v>64.06</v>
      </c>
      <c r="R29" s="20">
        <f t="shared" si="0"/>
        <v>100</v>
      </c>
      <c r="S29" s="21">
        <v>56.45</v>
      </c>
    </row>
    <row r="30" spans="1:19" s="2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4">
        <v>40</v>
      </c>
      <c r="Q30" s="24">
        <v>40</v>
      </c>
      <c r="R30" s="20">
        <f t="shared" si="0"/>
        <v>100</v>
      </c>
      <c r="S30" s="21">
        <v>38</v>
      </c>
    </row>
    <row r="31" spans="1:19" s="2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4">
        <v>40.659999999999997</v>
      </c>
      <c r="Q31" s="24">
        <v>40.659999999999997</v>
      </c>
      <c r="R31" s="20">
        <f t="shared" si="0"/>
        <v>100</v>
      </c>
      <c r="S31" s="18"/>
    </row>
    <row r="32" spans="1:19" s="2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4">
        <v>49</v>
      </c>
      <c r="Q32" s="24">
        <v>49</v>
      </c>
      <c r="R32" s="20">
        <f t="shared" si="0"/>
        <v>100</v>
      </c>
      <c r="S32" s="18">
        <v>41</v>
      </c>
    </row>
    <row r="33" spans="1:19" s="2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18"/>
      <c r="Q33" s="18"/>
      <c r="R33" s="20"/>
      <c r="S33" s="20"/>
    </row>
    <row r="34" spans="1:19" s="2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4">
        <v>35</v>
      </c>
      <c r="Q34" s="24">
        <v>35.1</v>
      </c>
      <c r="R34" s="20">
        <f t="shared" si="0"/>
        <v>100.28571428571429</v>
      </c>
      <c r="S34" s="21">
        <v>35</v>
      </c>
    </row>
    <row r="35" spans="1:19" s="2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4">
        <v>31.66</v>
      </c>
      <c r="Q35" s="24">
        <v>31.66</v>
      </c>
      <c r="R35" s="20">
        <f t="shared" si="0"/>
        <v>100</v>
      </c>
      <c r="S35" s="21">
        <v>31.18</v>
      </c>
    </row>
    <row r="36" spans="1:19" s="2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4">
        <v>39.18</v>
      </c>
      <c r="Q36" s="24">
        <v>39.51</v>
      </c>
      <c r="R36" s="20">
        <f t="shared" si="0"/>
        <v>100.84226646248085</v>
      </c>
      <c r="S36" s="21">
        <v>33.33</v>
      </c>
    </row>
    <row r="37" spans="1:19" s="2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4">
        <v>36.200000000000003</v>
      </c>
      <c r="Q37" s="24">
        <v>36.200000000000003</v>
      </c>
      <c r="R37" s="20">
        <f t="shared" si="0"/>
        <v>100</v>
      </c>
      <c r="S37" s="21">
        <v>38.5</v>
      </c>
    </row>
    <row r="38" spans="1:19" s="2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4">
        <v>38.380000000000003</v>
      </c>
      <c r="Q38" s="24">
        <v>38.380000000000003</v>
      </c>
      <c r="R38" s="20">
        <f t="shared" si="0"/>
        <v>100</v>
      </c>
      <c r="S38" s="18"/>
    </row>
    <row r="39" spans="1:19" s="2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4">
        <v>24.55</v>
      </c>
      <c r="Q39" s="24">
        <v>24.5</v>
      </c>
      <c r="R39" s="20">
        <f t="shared" si="0"/>
        <v>99.796334012219958</v>
      </c>
      <c r="S39" s="21">
        <v>34.880000000000003</v>
      </c>
    </row>
    <row r="40" spans="1:19" s="2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18"/>
      <c r="Q40" s="18"/>
      <c r="R40" s="20"/>
      <c r="S40" s="22"/>
    </row>
    <row r="41" spans="1:19" s="2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4">
        <v>31.93</v>
      </c>
      <c r="Q41" s="24">
        <v>31.93</v>
      </c>
      <c r="R41" s="20">
        <f t="shared" si="0"/>
        <v>100</v>
      </c>
      <c r="S41" s="21">
        <v>26.74</v>
      </c>
    </row>
    <row r="42" spans="1:19" s="2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4">
        <v>31.1</v>
      </c>
      <c r="Q42" s="24">
        <v>31.1</v>
      </c>
      <c r="R42" s="20">
        <f t="shared" si="0"/>
        <v>100</v>
      </c>
      <c r="S42" s="21">
        <v>28.7</v>
      </c>
    </row>
    <row r="43" spans="1:19" s="2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4">
        <v>35</v>
      </c>
      <c r="Q43" s="24">
        <v>35</v>
      </c>
      <c r="R43" s="20">
        <f t="shared" si="0"/>
        <v>100</v>
      </c>
      <c r="S43" s="21">
        <v>34</v>
      </c>
    </row>
    <row r="44" spans="1:19" s="2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4">
        <v>29.2</v>
      </c>
      <c r="Q44" s="24">
        <v>29.4</v>
      </c>
      <c r="R44" s="20">
        <f t="shared" si="0"/>
        <v>100.68493150684932</v>
      </c>
      <c r="S44" s="21">
        <v>30.2</v>
      </c>
    </row>
    <row r="45" spans="1:19" s="2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4">
        <v>30.1</v>
      </c>
      <c r="Q45" s="24">
        <v>30.1</v>
      </c>
      <c r="R45" s="20">
        <f t="shared" si="0"/>
        <v>100</v>
      </c>
      <c r="S45" s="21">
        <v>30.1</v>
      </c>
    </row>
    <row r="46" spans="1:19" s="2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4">
        <v>31.4</v>
      </c>
      <c r="Q46" s="24">
        <v>31.3</v>
      </c>
      <c r="R46" s="20">
        <f t="shared" si="0"/>
        <v>99.681528662420391</v>
      </c>
      <c r="S46" s="21">
        <v>32</v>
      </c>
    </row>
    <row r="47" spans="1:19" s="2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4">
        <v>32</v>
      </c>
      <c r="Q47" s="24">
        <v>32</v>
      </c>
      <c r="R47" s="20">
        <f t="shared" si="0"/>
        <v>100</v>
      </c>
      <c r="S47" s="21">
        <v>29</v>
      </c>
    </row>
    <row r="48" spans="1:19" s="2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18"/>
      <c r="Q48" s="18"/>
      <c r="R48" s="20"/>
      <c r="S48" s="20"/>
    </row>
    <row r="49" spans="1:19" s="2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4">
        <v>40.43</v>
      </c>
      <c r="Q49" s="24">
        <v>40.54</v>
      </c>
      <c r="R49" s="20">
        <f t="shared" si="0"/>
        <v>100.27207519168935</v>
      </c>
      <c r="S49" s="21">
        <v>35.43</v>
      </c>
    </row>
    <row r="50" spans="1:19" s="2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4">
        <v>32</v>
      </c>
      <c r="Q50" s="24" t="s">
        <v>91</v>
      </c>
      <c r="R50" s="20"/>
      <c r="S50" s="21">
        <v>28.21</v>
      </c>
    </row>
    <row r="51" spans="1:19" s="2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4">
        <v>33</v>
      </c>
      <c r="Q51" s="24">
        <v>33</v>
      </c>
      <c r="R51" s="20">
        <f t="shared" si="0"/>
        <v>100</v>
      </c>
      <c r="S51" s="21">
        <v>31.43</v>
      </c>
    </row>
    <row r="52" spans="1:19" s="2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4">
        <v>41.18</v>
      </c>
      <c r="Q52" s="24">
        <v>41.18</v>
      </c>
      <c r="R52" s="20">
        <f t="shared" si="0"/>
        <v>100</v>
      </c>
      <c r="S52" s="21">
        <v>36.19</v>
      </c>
    </row>
    <row r="53" spans="1:19" s="2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4">
        <v>40.5</v>
      </c>
      <c r="Q53" s="24">
        <v>40.71</v>
      </c>
      <c r="R53" s="20">
        <f t="shared" si="0"/>
        <v>100.51851851851852</v>
      </c>
      <c r="S53" s="21">
        <v>39.32</v>
      </c>
    </row>
    <row r="54" spans="1:19" s="2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 t="s">
        <v>91</v>
      </c>
      <c r="O54" s="24" t="s">
        <v>91</v>
      </c>
      <c r="P54" s="24" t="s">
        <v>91</v>
      </c>
      <c r="Q54" s="24" t="s">
        <v>91</v>
      </c>
      <c r="R54" s="20"/>
      <c r="S54" s="18"/>
    </row>
    <row r="55" spans="1:19" s="2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4">
        <v>42.55</v>
      </c>
      <c r="Q55" s="24">
        <v>42.55</v>
      </c>
      <c r="R55" s="20">
        <f t="shared" si="0"/>
        <v>100</v>
      </c>
      <c r="S55" s="21">
        <v>37.53</v>
      </c>
    </row>
    <row r="56" spans="1:19" s="2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4">
        <v>42.54</v>
      </c>
      <c r="Q56" s="24">
        <v>42.64</v>
      </c>
      <c r="R56" s="20">
        <f t="shared" si="0"/>
        <v>100.23507287259051</v>
      </c>
      <c r="S56" s="21">
        <v>38.31</v>
      </c>
    </row>
    <row r="57" spans="1:19" s="2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4">
        <v>34</v>
      </c>
      <c r="Q57" s="24">
        <v>34</v>
      </c>
      <c r="R57" s="20">
        <f t="shared" si="0"/>
        <v>100</v>
      </c>
      <c r="S57" s="21">
        <v>28.9</v>
      </c>
    </row>
    <row r="58" spans="1:19" s="2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4">
        <v>31.56</v>
      </c>
      <c r="Q58" s="24">
        <v>32.200000000000003</v>
      </c>
      <c r="R58" s="20">
        <f t="shared" si="0"/>
        <v>102.02788339670469</v>
      </c>
      <c r="S58" s="21">
        <v>27.59</v>
      </c>
    </row>
    <row r="59" spans="1:19" s="2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4">
        <v>34.97</v>
      </c>
      <c r="Q59" s="24">
        <v>34.97</v>
      </c>
      <c r="R59" s="20">
        <f t="shared" si="0"/>
        <v>100</v>
      </c>
      <c r="S59" s="21">
        <v>34</v>
      </c>
    </row>
    <row r="60" spans="1:19" s="2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4">
        <v>39.799999999999997</v>
      </c>
      <c r="Q60" s="24">
        <v>40</v>
      </c>
      <c r="R60" s="20">
        <f t="shared" si="0"/>
        <v>100.50251256281409</v>
      </c>
      <c r="S60" s="21">
        <v>35</v>
      </c>
    </row>
    <row r="61" spans="1:19" s="2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4">
        <v>35.64</v>
      </c>
      <c r="Q61" s="24">
        <v>35.700000000000003</v>
      </c>
      <c r="R61" s="20">
        <f t="shared" si="0"/>
        <v>100.16835016835017</v>
      </c>
      <c r="S61" s="21">
        <v>32.590000000000003</v>
      </c>
    </row>
    <row r="62" spans="1:19" s="2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4">
        <v>34.24</v>
      </c>
      <c r="Q62" s="24">
        <v>34.479999999999997</v>
      </c>
      <c r="R62" s="20">
        <f t="shared" si="0"/>
        <v>100.70093457943923</v>
      </c>
      <c r="S62" s="21">
        <v>34.770000000000003</v>
      </c>
    </row>
    <row r="63" spans="1:19" s="2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18"/>
      <c r="Q63" s="18"/>
      <c r="R63" s="20"/>
      <c r="S63" s="22"/>
    </row>
    <row r="64" spans="1:19" s="2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4">
        <v>37.299999999999997</v>
      </c>
      <c r="Q64" s="24">
        <v>34.4</v>
      </c>
      <c r="R64" s="20">
        <f t="shared" si="0"/>
        <v>92.225201072386071</v>
      </c>
      <c r="S64" s="21">
        <v>32.799999999999997</v>
      </c>
    </row>
    <row r="65" spans="1:19" s="2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4">
        <v>43.86</v>
      </c>
      <c r="Q65" s="24">
        <v>44.1</v>
      </c>
      <c r="R65" s="20">
        <f t="shared" si="0"/>
        <v>100.54719562243501</v>
      </c>
      <c r="S65" s="21">
        <v>34.049999999999997</v>
      </c>
    </row>
    <row r="66" spans="1:19" s="2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4">
        <v>38.130000000000003</v>
      </c>
      <c r="Q66" s="24">
        <v>38.5</v>
      </c>
      <c r="R66" s="20">
        <f t="shared" si="0"/>
        <v>100.97036454235509</v>
      </c>
      <c r="S66" s="21">
        <v>32</v>
      </c>
    </row>
    <row r="67" spans="1:19" s="2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4">
        <v>41.5</v>
      </c>
      <c r="Q67" s="24">
        <v>41.4</v>
      </c>
      <c r="R67" s="20">
        <f t="shared" si="0"/>
        <v>99.759036144578303</v>
      </c>
      <c r="S67" s="21">
        <v>34</v>
      </c>
    </row>
    <row r="68" spans="1:19" s="2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18"/>
      <c r="Q68" s="18"/>
      <c r="R68" s="20"/>
      <c r="S68" s="20"/>
    </row>
    <row r="69" spans="1:19" s="2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18"/>
      <c r="Q69" s="18"/>
      <c r="R69" s="20"/>
      <c r="S69" s="20"/>
    </row>
    <row r="70" spans="1:19" s="2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4">
        <v>47.1</v>
      </c>
      <c r="Q70" s="24">
        <v>47.5</v>
      </c>
      <c r="R70" s="20">
        <f t="shared" si="0"/>
        <v>100.84925690021231</v>
      </c>
      <c r="S70" s="21">
        <v>47.1</v>
      </c>
    </row>
    <row r="71" spans="1:19" s="2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4">
        <v>42.35</v>
      </c>
      <c r="Q71" s="24">
        <v>42.35</v>
      </c>
      <c r="R71" s="20">
        <f t="shared" si="0"/>
        <v>100</v>
      </c>
      <c r="S71" s="21">
        <v>39.479999999999997</v>
      </c>
    </row>
    <row r="72" spans="1:19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4">
        <v>42</v>
      </c>
      <c r="Q72" s="24">
        <v>42</v>
      </c>
      <c r="R72" s="20">
        <f t="shared" ref="R72:R90" si="1">(Q72/P72)*100</f>
        <v>100</v>
      </c>
      <c r="S72" s="21">
        <v>43</v>
      </c>
    </row>
    <row r="73" spans="1:19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4">
        <v>36.380000000000003</v>
      </c>
      <c r="Q73" s="24">
        <v>36.97</v>
      </c>
      <c r="R73" s="20">
        <f t="shared" si="1"/>
        <v>101.62177020340846</v>
      </c>
      <c r="S73" s="24"/>
    </row>
    <row r="74" spans="1:19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4">
        <v>49.6</v>
      </c>
      <c r="Q74" s="24">
        <v>49.6</v>
      </c>
      <c r="R74" s="20">
        <f t="shared" si="1"/>
        <v>100</v>
      </c>
      <c r="S74" s="21">
        <v>47.64</v>
      </c>
    </row>
    <row r="75" spans="1:19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4">
        <v>43.33</v>
      </c>
      <c r="Q75" s="24">
        <v>43.34</v>
      </c>
      <c r="R75" s="20">
        <f t="shared" si="1"/>
        <v>100.02307869836142</v>
      </c>
      <c r="S75" s="21">
        <v>38.93</v>
      </c>
    </row>
    <row r="76" spans="1:19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4">
        <v>55.03</v>
      </c>
      <c r="Q76" s="24">
        <v>55.03</v>
      </c>
      <c r="R76" s="20">
        <f t="shared" si="1"/>
        <v>100</v>
      </c>
      <c r="S76" s="21">
        <v>34.01</v>
      </c>
    </row>
    <row r="77" spans="1:19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4">
        <v>37.020000000000003</v>
      </c>
      <c r="Q77" s="24">
        <v>37.020000000000003</v>
      </c>
      <c r="R77" s="20">
        <f t="shared" si="1"/>
        <v>100</v>
      </c>
      <c r="S77" s="21">
        <v>32.64</v>
      </c>
    </row>
    <row r="78" spans="1:19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4">
        <v>48.38</v>
      </c>
      <c r="Q78" s="24">
        <v>48.38</v>
      </c>
      <c r="R78" s="20">
        <f t="shared" si="1"/>
        <v>100</v>
      </c>
      <c r="S78" s="21">
        <v>44.46</v>
      </c>
    </row>
    <row r="79" spans="1:19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4">
        <v>44.02</v>
      </c>
      <c r="Q79" s="24">
        <v>44.06</v>
      </c>
      <c r="R79" s="20">
        <f t="shared" si="1"/>
        <v>100.09086778736938</v>
      </c>
      <c r="S79" s="21">
        <v>38.450000000000003</v>
      </c>
    </row>
    <row r="80" spans="1:19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4" t="s">
        <v>91</v>
      </c>
      <c r="Q80" s="24" t="s">
        <v>91</v>
      </c>
      <c r="R80" s="20"/>
      <c r="S80" s="21">
        <v>32.92</v>
      </c>
    </row>
    <row r="81" spans="1:19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4">
        <v>56</v>
      </c>
      <c r="Q81" s="24">
        <v>56</v>
      </c>
      <c r="R81" s="20">
        <f t="shared" si="1"/>
        <v>100</v>
      </c>
      <c r="S81" s="21">
        <v>46</v>
      </c>
    </row>
    <row r="82" spans="1:19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18"/>
      <c r="Q82" s="18"/>
      <c r="R82" s="20"/>
      <c r="S82" s="24"/>
    </row>
    <row r="83" spans="1:19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4">
        <v>57.38</v>
      </c>
      <c r="Q83" s="24">
        <v>57.38</v>
      </c>
      <c r="R83" s="20">
        <f t="shared" si="1"/>
        <v>100</v>
      </c>
      <c r="S83" s="24">
        <v>55.37</v>
      </c>
    </row>
    <row r="84" spans="1:19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4">
        <v>52.5</v>
      </c>
      <c r="Q84" s="24">
        <v>52.5</v>
      </c>
      <c r="R84" s="20">
        <f t="shared" si="1"/>
        <v>100</v>
      </c>
      <c r="S84" s="21">
        <v>47</v>
      </c>
    </row>
    <row r="85" spans="1:19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4">
        <v>45.37</v>
      </c>
      <c r="Q85" s="24">
        <v>44.8</v>
      </c>
      <c r="R85" s="20">
        <f t="shared" si="1"/>
        <v>98.74366321357725</v>
      </c>
      <c r="S85" s="21">
        <v>39.659999999999997</v>
      </c>
    </row>
    <row r="86" spans="1:19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4">
        <v>52.6</v>
      </c>
      <c r="Q86" s="24">
        <v>52.6</v>
      </c>
      <c r="R86" s="20">
        <f t="shared" si="1"/>
        <v>100</v>
      </c>
      <c r="S86" s="21">
        <v>50.1</v>
      </c>
    </row>
    <row r="87" spans="1:19" s="6" customFormat="1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4">
        <v>70</v>
      </c>
      <c r="Q87" s="24">
        <v>70</v>
      </c>
      <c r="R87" s="20">
        <f t="shared" si="1"/>
        <v>100</v>
      </c>
      <c r="S87" s="24"/>
    </row>
    <row r="88" spans="1:19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4">
        <v>79.78</v>
      </c>
      <c r="Q88" s="24">
        <v>79.78</v>
      </c>
      <c r="R88" s="20">
        <f t="shared" si="1"/>
        <v>100</v>
      </c>
      <c r="S88" s="18"/>
    </row>
    <row r="89" spans="1:19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4">
        <v>57.22</v>
      </c>
      <c r="Q89" s="24">
        <v>56.91</v>
      </c>
      <c r="R89" s="20">
        <f t="shared" si="1"/>
        <v>99.458231387626711</v>
      </c>
      <c r="S89" s="21">
        <v>50.85</v>
      </c>
    </row>
    <row r="90" spans="1:19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18">
        <v>44.3</v>
      </c>
      <c r="Q90" s="18">
        <v>55</v>
      </c>
      <c r="R90" s="20">
        <f t="shared" si="1"/>
        <v>124.15349887133185</v>
      </c>
      <c r="S90" s="21">
        <v>44.3</v>
      </c>
    </row>
    <row r="91" spans="1:19" ht="18" customHeight="1" x14ac:dyDescent="0.25">
      <c r="A91" s="25" t="s">
        <v>82</v>
      </c>
      <c r="B91" s="26">
        <v>38.93</v>
      </c>
      <c r="C91" s="27">
        <f t="shared" ref="C91:G91" si="2">AVERAGE(C7:C90)</f>
        <v>39.979166666666664</v>
      </c>
      <c r="D91" s="27">
        <f t="shared" si="2"/>
        <v>40.541369863013706</v>
      </c>
      <c r="E91" s="27">
        <f t="shared" si="2"/>
        <v>40.767285714285713</v>
      </c>
      <c r="F91" s="27">
        <f t="shared" si="2"/>
        <v>41.528888888888872</v>
      </c>
      <c r="G91" s="27">
        <f t="shared" si="2"/>
        <v>41.678219178082188</v>
      </c>
      <c r="H91" s="27">
        <f t="shared" ref="H91:K91" si="3">AVERAGE(H7:H90)</f>
        <v>41.967500000000001</v>
      </c>
      <c r="I91" s="27">
        <f t="shared" si="3"/>
        <v>42.263750000000009</v>
      </c>
      <c r="J91" s="27">
        <f t="shared" si="3"/>
        <v>42.188450704225346</v>
      </c>
      <c r="K91" s="27">
        <f t="shared" si="3"/>
        <v>42.189154929577469</v>
      </c>
      <c r="L91" s="30">
        <f>AVERAGE(L7:L90)</f>
        <v>42.429861111111116</v>
      </c>
      <c r="M91" s="32">
        <f>AVERAGE(M7:M90)</f>
        <v>42.555</v>
      </c>
      <c r="N91" s="34">
        <f>AVERAGE(N7:N90)</f>
        <v>42.643333333333331</v>
      </c>
      <c r="O91" s="34">
        <f>AVERAGE(O7:O89)</f>
        <v>42.695138888888899</v>
      </c>
      <c r="P91" s="41">
        <f>AVERAGE(P7:P90)</f>
        <v>42.714583333333337</v>
      </c>
      <c r="Q91" s="41">
        <f>AVERAGE(Q7:Q90)</f>
        <v>43.006527777777791</v>
      </c>
      <c r="R91" s="42">
        <f>AVERAGE(R7:R90)</f>
        <v>100.40729488636664</v>
      </c>
      <c r="S91" s="43">
        <f>AVERAGE(S7:S90)</f>
        <v>37.678939393939388</v>
      </c>
    </row>
    <row r="93" spans="1:19" s="8" customFormat="1" ht="18.75" x14ac:dyDescent="0.3">
      <c r="A93" s="8" t="s">
        <v>83</v>
      </c>
      <c r="C93" s="9"/>
      <c r="D93" s="9"/>
      <c r="R93" s="8" t="s">
        <v>84</v>
      </c>
    </row>
    <row r="97" spans="12:17" s="1" customFormat="1" x14ac:dyDescent="0.25">
      <c r="L97" s="28">
        <f>AVERAGE(L7:L90)</f>
        <v>42.429861111111116</v>
      </c>
      <c r="M97" s="28"/>
      <c r="N97" s="28"/>
      <c r="O97" s="28"/>
      <c r="P97" s="28"/>
      <c r="Q97" s="28"/>
    </row>
  </sheetData>
  <mergeCells count="3">
    <mergeCell ref="A3:S3"/>
    <mergeCell ref="J1:S1"/>
    <mergeCell ref="J2:S2"/>
  </mergeCells>
  <printOptions verticalCentered="1"/>
  <pageMargins left="0.39370078740157483" right="0.39370078740157483" top="0.39370078740157483" bottom="0.39370078740157483" header="0.31496062992125984" footer="0.31496062992125984"/>
  <pageSetup paperSize="9" scale="54" fitToHeight="2" orientation="landscape" r:id="rId1"/>
  <headerFooter>
    <oddFooter>&amp;R&amp;P</oddFooter>
  </headerFooter>
  <rowBreaks count="1" manualBreakCount="1">
    <brk id="4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selection activeCell="P8" sqref="P8"/>
    </sheetView>
  </sheetViews>
  <sheetFormatPr defaultRowHeight="15" x14ac:dyDescent="0.25"/>
  <cols>
    <col min="1" max="1" width="37.42578125" style="4" customWidth="1"/>
    <col min="2" max="2" width="12.140625" style="4" hidden="1" customWidth="1"/>
    <col min="3" max="3" width="13.42578125" style="5" hidden="1" customWidth="1"/>
    <col min="4" max="4" width="12.5703125" style="5" hidden="1" customWidth="1"/>
    <col min="5" max="5" width="12.42578125" style="4" hidden="1" customWidth="1"/>
    <col min="6" max="6" width="11.28515625" style="6" hidden="1" customWidth="1"/>
    <col min="7" max="13" width="11.42578125" style="6" hidden="1" customWidth="1"/>
    <col min="14" max="15" width="11.42578125" style="6" customWidth="1"/>
    <col min="16" max="16" width="13.85546875" style="6" customWidth="1"/>
    <col min="17" max="17" width="11.85546875" style="6" customWidth="1"/>
    <col min="18" max="16384" width="9.140625" style="6"/>
  </cols>
  <sheetData>
    <row r="1" spans="1:17" ht="15.75" x14ac:dyDescent="0.25">
      <c r="J1" s="40" t="s">
        <v>88</v>
      </c>
      <c r="K1" s="40"/>
      <c r="L1" s="40"/>
      <c r="M1" s="40"/>
      <c r="N1" s="40"/>
      <c r="O1" s="40"/>
      <c r="P1" s="40"/>
      <c r="Q1" s="40"/>
    </row>
    <row r="2" spans="1:17" ht="20.25" customHeight="1" x14ac:dyDescent="0.25">
      <c r="J2" s="40" t="s">
        <v>89</v>
      </c>
      <c r="K2" s="40"/>
      <c r="L2" s="40"/>
      <c r="M2" s="40"/>
      <c r="N2" s="40"/>
      <c r="O2" s="40"/>
      <c r="P2" s="40"/>
      <c r="Q2" s="40"/>
    </row>
    <row r="3" spans="1:17" ht="24.75" customHeight="1" x14ac:dyDescent="0.25">
      <c r="A3" s="39" t="s">
        <v>90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3">
        <v>42139</v>
      </c>
      <c r="M5" s="33">
        <v>42156</v>
      </c>
      <c r="N5" s="33">
        <v>42170</v>
      </c>
      <c r="O5" s="33">
        <v>42186</v>
      </c>
      <c r="P5" s="35" t="s">
        <v>92</v>
      </c>
      <c r="Q5" s="36">
        <v>41791</v>
      </c>
    </row>
    <row r="6" spans="1:17" s="7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7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4">
        <v>34</v>
      </c>
      <c r="O7" s="24">
        <v>34.5</v>
      </c>
      <c r="P7" s="20">
        <f>(O7/N7)*100</f>
        <v>101.47058823529412</v>
      </c>
      <c r="Q7" s="21">
        <v>36.5</v>
      </c>
    </row>
    <row r="8" spans="1:17" s="7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4">
        <v>35.85</v>
      </c>
      <c r="O8" s="24">
        <v>1</v>
      </c>
      <c r="P8" s="20">
        <f t="shared" ref="P8:P10" si="0">(O8/N8)*100</f>
        <v>2.7894002789400281</v>
      </c>
      <c r="Q8" s="21">
        <v>35.4</v>
      </c>
    </row>
    <row r="9" spans="1:17" s="7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4">
        <v>47.5</v>
      </c>
      <c r="O9" s="24">
        <v>47.5</v>
      </c>
      <c r="P9" s="20">
        <f t="shared" si="0"/>
        <v>100</v>
      </c>
      <c r="Q9" s="21">
        <v>37.799999999999997</v>
      </c>
    </row>
    <row r="10" spans="1:17" s="7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4">
        <v>47.2</v>
      </c>
      <c r="O10" s="24">
        <v>47.2</v>
      </c>
      <c r="P10" s="20">
        <f t="shared" si="0"/>
        <v>100</v>
      </c>
      <c r="Q10" s="21">
        <v>43.1</v>
      </c>
    </row>
    <row r="11" spans="1:17" s="7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4">
        <v>39.21</v>
      </c>
      <c r="O11" s="24">
        <v>39.619999999999997</v>
      </c>
      <c r="P11" s="20">
        <f t="shared" ref="P11" si="1">(O11/N11)*100</f>
        <v>101.04565161948483</v>
      </c>
      <c r="Q11" s="21">
        <v>32.75</v>
      </c>
    </row>
    <row r="12" spans="1:17" s="7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4">
        <v>55.5</v>
      </c>
      <c r="O12" s="24">
        <v>55.5</v>
      </c>
      <c r="P12" s="20">
        <f t="shared" ref="P12" si="2">O12/N12*100</f>
        <v>100</v>
      </c>
      <c r="Q12" s="20"/>
    </row>
    <row r="13" spans="1:17" s="7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4">
        <v>43</v>
      </c>
      <c r="O13" s="24">
        <v>44</v>
      </c>
      <c r="P13" s="20">
        <f t="shared" ref="P13" si="3">(O13/N13)*100</f>
        <v>102.32558139534885</v>
      </c>
      <c r="Q13" s="21">
        <v>39</v>
      </c>
    </row>
    <row r="14" spans="1:17" s="7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4">
        <v>41.8</v>
      </c>
      <c r="O14" s="24">
        <v>40.9</v>
      </c>
      <c r="P14" s="20">
        <f t="shared" ref="P14" si="4">O14/N14*100</f>
        <v>97.84688995215312</v>
      </c>
      <c r="Q14" s="21">
        <v>36.1</v>
      </c>
    </row>
    <row r="15" spans="1:17" s="7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4">
        <v>47.24</v>
      </c>
      <c r="O15" s="24">
        <v>47.24</v>
      </c>
      <c r="P15" s="20">
        <f t="shared" ref="P15" si="5">(O15/N15)*100</f>
        <v>100</v>
      </c>
      <c r="Q15" s="21">
        <v>45.24</v>
      </c>
    </row>
    <row r="16" spans="1:17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4">
        <v>40.97</v>
      </c>
      <c r="O16" s="24">
        <v>41.13</v>
      </c>
      <c r="P16" s="20">
        <f t="shared" ref="P16" si="6">O16/N16*100</f>
        <v>100.39052965584574</v>
      </c>
      <c r="Q16" s="20"/>
    </row>
    <row r="17" spans="1:17" s="7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4">
        <v>28</v>
      </c>
      <c r="O17" s="24">
        <v>28</v>
      </c>
      <c r="P17" s="20">
        <f t="shared" ref="P17:P32" si="7">(O17/N17)*100</f>
        <v>100</v>
      </c>
      <c r="Q17" s="21">
        <v>23.35</v>
      </c>
    </row>
    <row r="18" spans="1:17" s="7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4" t="s">
        <v>91</v>
      </c>
      <c r="O18" s="24" t="s">
        <v>91</v>
      </c>
      <c r="P18" s="20" t="e">
        <f t="shared" si="7"/>
        <v>#VALUE!</v>
      </c>
      <c r="Q18" s="18"/>
    </row>
    <row r="19" spans="1:17" s="7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4">
        <v>37.47</v>
      </c>
      <c r="O19" s="24">
        <v>37.6</v>
      </c>
      <c r="P19" s="20">
        <f t="shared" si="7"/>
        <v>100.34694422204431</v>
      </c>
      <c r="Q19" s="18"/>
    </row>
    <row r="20" spans="1:17" s="7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4">
        <v>37.5</v>
      </c>
      <c r="O20" s="24">
        <v>38</v>
      </c>
      <c r="P20" s="20">
        <f t="shared" si="7"/>
        <v>101.33333333333334</v>
      </c>
      <c r="Q20" s="21">
        <v>29</v>
      </c>
    </row>
    <row r="21" spans="1:17" s="7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4" t="s">
        <v>91</v>
      </c>
      <c r="O21" s="24">
        <v>52</v>
      </c>
      <c r="P21" s="20" t="e">
        <f t="shared" si="7"/>
        <v>#VALUE!</v>
      </c>
      <c r="Q21" s="21">
        <v>28</v>
      </c>
    </row>
    <row r="22" spans="1:17" s="7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4">
        <v>50.09</v>
      </c>
      <c r="O22" s="24">
        <v>51.18</v>
      </c>
      <c r="P22" s="20">
        <f t="shared" si="7"/>
        <v>102.17608305050906</v>
      </c>
      <c r="Q22" s="21">
        <v>44.5</v>
      </c>
    </row>
    <row r="23" spans="1:17" s="7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4">
        <v>42.5</v>
      </c>
      <c r="O23" s="24">
        <v>42.52</v>
      </c>
      <c r="P23" s="20">
        <f t="shared" si="7"/>
        <v>100.04705882352943</v>
      </c>
      <c r="Q23" s="21">
        <v>38.869999999999997</v>
      </c>
    </row>
    <row r="24" spans="1:17" s="7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18"/>
      <c r="O24" s="18"/>
      <c r="P24" s="20" t="e">
        <f t="shared" si="7"/>
        <v>#DIV/0!</v>
      </c>
      <c r="Q24" s="20"/>
    </row>
    <row r="25" spans="1:17" s="7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4">
        <v>44</v>
      </c>
      <c r="O25" s="24">
        <v>44</v>
      </c>
      <c r="P25" s="20">
        <f t="shared" si="7"/>
        <v>100</v>
      </c>
      <c r="Q25" s="21">
        <v>30.94</v>
      </c>
    </row>
    <row r="26" spans="1:17" s="7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4">
        <v>63</v>
      </c>
      <c r="O26" s="24">
        <v>63</v>
      </c>
      <c r="P26" s="20">
        <f t="shared" si="7"/>
        <v>100</v>
      </c>
      <c r="Q26" s="21">
        <v>54</v>
      </c>
    </row>
    <row r="27" spans="1:17" s="7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4">
        <v>50.5</v>
      </c>
      <c r="O27" s="24">
        <v>50.5</v>
      </c>
      <c r="P27" s="20">
        <f t="shared" si="7"/>
        <v>100</v>
      </c>
      <c r="Q27" s="18"/>
    </row>
    <row r="28" spans="1:17" s="7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4">
        <v>55.45</v>
      </c>
      <c r="O28" s="24">
        <v>55.75</v>
      </c>
      <c r="P28" s="20">
        <f t="shared" si="7"/>
        <v>100.54102795311091</v>
      </c>
      <c r="Q28" s="21">
        <v>40.33</v>
      </c>
    </row>
    <row r="29" spans="1:17" s="7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4">
        <v>64.06</v>
      </c>
      <c r="O29" s="24">
        <v>64.06</v>
      </c>
      <c r="P29" s="20">
        <f t="shared" si="7"/>
        <v>100</v>
      </c>
      <c r="Q29" s="21">
        <v>56.45</v>
      </c>
    </row>
    <row r="30" spans="1:17" s="7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4">
        <v>40</v>
      </c>
      <c r="O30" s="24">
        <v>40</v>
      </c>
      <c r="P30" s="20">
        <f t="shared" si="7"/>
        <v>100</v>
      </c>
      <c r="Q30" s="21">
        <v>38</v>
      </c>
    </row>
    <row r="31" spans="1:17" s="7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4">
        <v>41.3</v>
      </c>
      <c r="O31" s="24">
        <v>41.3</v>
      </c>
      <c r="P31" s="20">
        <f t="shared" si="7"/>
        <v>100</v>
      </c>
      <c r="Q31" s="18"/>
    </row>
    <row r="32" spans="1:17" s="7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4">
        <v>49</v>
      </c>
      <c r="O32" s="24">
        <v>49</v>
      </c>
      <c r="P32" s="20">
        <f t="shared" si="7"/>
        <v>100</v>
      </c>
      <c r="Q32" s="18">
        <v>40</v>
      </c>
    </row>
    <row r="33" spans="1:17" s="7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18"/>
      <c r="O33" s="18"/>
      <c r="P33" s="20"/>
      <c r="Q33" s="20"/>
    </row>
    <row r="34" spans="1:17" s="7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4">
        <v>35.1</v>
      </c>
      <c r="O34" s="24">
        <v>35.1</v>
      </c>
      <c r="P34" s="20">
        <f t="shared" ref="P34:P89" si="8">(M34/L34)*100</f>
        <v>100</v>
      </c>
      <c r="Q34" s="21">
        <v>35</v>
      </c>
    </row>
    <row r="35" spans="1:17" s="7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4">
        <v>31.66</v>
      </c>
      <c r="O35" s="24">
        <v>31.66</v>
      </c>
      <c r="P35" s="20">
        <f t="shared" si="8"/>
        <v>99.968374446552815</v>
      </c>
      <c r="Q35" s="21">
        <v>31.07</v>
      </c>
    </row>
    <row r="36" spans="1:17" s="7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4">
        <v>40.020000000000003</v>
      </c>
      <c r="O36" s="24">
        <v>39.9</v>
      </c>
      <c r="P36" s="20">
        <f t="shared" si="8"/>
        <v>100.05028916268543</v>
      </c>
      <c r="Q36" s="21">
        <v>35.79</v>
      </c>
    </row>
    <row r="37" spans="1:17" s="7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4">
        <v>36.200000000000003</v>
      </c>
      <c r="O37" s="24">
        <v>36.200000000000003</v>
      </c>
      <c r="P37" s="20">
        <f t="shared" si="8"/>
        <v>100</v>
      </c>
      <c r="Q37" s="21">
        <v>38</v>
      </c>
    </row>
    <row r="38" spans="1:17" s="7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4">
        <v>38.380000000000003</v>
      </c>
      <c r="O38" s="24">
        <v>38.380000000000003</v>
      </c>
      <c r="P38" s="20">
        <f t="shared" si="8"/>
        <v>100</v>
      </c>
      <c r="Q38" s="18"/>
    </row>
    <row r="39" spans="1:17" s="7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4">
        <v>24.65</v>
      </c>
      <c r="O39" s="24">
        <v>24.6</v>
      </c>
      <c r="P39" s="20">
        <f t="shared" si="8"/>
        <v>99.919093851132686</v>
      </c>
      <c r="Q39" s="21">
        <v>33.72</v>
      </c>
    </row>
    <row r="40" spans="1:17" s="7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18"/>
      <c r="O40" s="18"/>
      <c r="P40" s="20"/>
      <c r="Q40" s="22"/>
    </row>
    <row r="41" spans="1:17" s="7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4">
        <v>31.93</v>
      </c>
      <c r="O41" s="24">
        <v>31.93</v>
      </c>
      <c r="P41" s="20">
        <f t="shared" si="8"/>
        <v>100</v>
      </c>
      <c r="Q41" s="21">
        <v>26.74</v>
      </c>
    </row>
    <row r="42" spans="1:17" s="7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4">
        <v>31.1</v>
      </c>
      <c r="O42" s="24">
        <v>31</v>
      </c>
      <c r="P42" s="20">
        <f t="shared" si="8"/>
        <v>99.047619047619037</v>
      </c>
      <c r="Q42" s="21">
        <v>28.7</v>
      </c>
    </row>
    <row r="43" spans="1:17" s="7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4">
        <v>35</v>
      </c>
      <c r="O43" s="24">
        <v>35</v>
      </c>
      <c r="P43" s="20">
        <f t="shared" si="8"/>
        <v>100</v>
      </c>
      <c r="Q43" s="21">
        <v>34</v>
      </c>
    </row>
    <row r="44" spans="1:17" s="7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4">
        <v>29.2</v>
      </c>
      <c r="O44" s="24">
        <v>29.2</v>
      </c>
      <c r="P44" s="20">
        <f t="shared" si="8"/>
        <v>100</v>
      </c>
      <c r="Q44" s="21">
        <v>30</v>
      </c>
    </row>
    <row r="45" spans="1:17" s="7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4">
        <v>30.3</v>
      </c>
      <c r="O45" s="24">
        <v>30.2</v>
      </c>
      <c r="P45" s="20">
        <f t="shared" si="8"/>
        <v>100</v>
      </c>
      <c r="Q45" s="21">
        <v>30.1</v>
      </c>
    </row>
    <row r="46" spans="1:17" s="7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4">
        <v>31.5</v>
      </c>
      <c r="O46" s="24">
        <v>31.5</v>
      </c>
      <c r="P46" s="20">
        <f t="shared" si="8"/>
        <v>99.684542586750794</v>
      </c>
      <c r="Q46" s="21">
        <v>31.6</v>
      </c>
    </row>
    <row r="47" spans="1:17" s="7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4">
        <v>32</v>
      </c>
      <c r="O47" s="24">
        <v>32</v>
      </c>
      <c r="P47" s="20">
        <f t="shared" si="8"/>
        <v>99.217037269025994</v>
      </c>
      <c r="Q47" s="21">
        <v>29</v>
      </c>
    </row>
    <row r="48" spans="1:17" s="7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18"/>
      <c r="O48" s="18"/>
      <c r="P48" s="20"/>
      <c r="Q48" s="20"/>
    </row>
    <row r="49" spans="1:17" s="7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4">
        <v>40.49</v>
      </c>
      <c r="O49" s="24">
        <v>40.36</v>
      </c>
      <c r="P49" s="20">
        <f t="shared" si="8"/>
        <v>99.876756223810702</v>
      </c>
      <c r="Q49" s="21">
        <v>34.590000000000003</v>
      </c>
    </row>
    <row r="50" spans="1:17" s="7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4">
        <v>32</v>
      </c>
      <c r="O50" s="24">
        <v>32</v>
      </c>
      <c r="P50" s="20">
        <f t="shared" si="8"/>
        <v>100</v>
      </c>
      <c r="Q50" s="21">
        <v>26</v>
      </c>
    </row>
    <row r="51" spans="1:17" s="7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4">
        <v>33</v>
      </c>
      <c r="O51" s="24">
        <v>33</v>
      </c>
      <c r="P51" s="20">
        <f t="shared" si="8"/>
        <v>100</v>
      </c>
      <c r="Q51" s="21">
        <v>30.8</v>
      </c>
    </row>
    <row r="52" spans="1:17" s="7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4">
        <v>41.18</v>
      </c>
      <c r="O52" s="24">
        <v>41.18</v>
      </c>
      <c r="P52" s="20">
        <f t="shared" si="8"/>
        <v>100</v>
      </c>
      <c r="Q52" s="21">
        <v>34.89</v>
      </c>
    </row>
    <row r="53" spans="1:17" s="7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4">
        <v>40.409999999999997</v>
      </c>
      <c r="O53" s="24">
        <v>40.479999999999997</v>
      </c>
      <c r="P53" s="20">
        <f t="shared" si="8"/>
        <v>99.975161450571292</v>
      </c>
      <c r="Q53" s="21">
        <v>37.82</v>
      </c>
    </row>
    <row r="54" spans="1:17" s="7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4" t="s">
        <v>91</v>
      </c>
      <c r="O54" s="24" t="s">
        <v>91</v>
      </c>
      <c r="P54" s="20"/>
      <c r="Q54" s="18"/>
    </row>
    <row r="55" spans="1:17" s="7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4">
        <v>42</v>
      </c>
      <c r="O55" s="24">
        <v>42.55</v>
      </c>
      <c r="P55" s="20">
        <f t="shared" si="8"/>
        <v>100</v>
      </c>
      <c r="Q55" s="21">
        <v>37.53</v>
      </c>
    </row>
    <row r="56" spans="1:17" s="7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4">
        <v>42.58</v>
      </c>
      <c r="O56" s="24">
        <v>42.58</v>
      </c>
      <c r="P56" s="20">
        <f t="shared" si="8"/>
        <v>100</v>
      </c>
      <c r="Q56" s="21">
        <v>36.31</v>
      </c>
    </row>
    <row r="57" spans="1:17" s="7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4">
        <v>34</v>
      </c>
      <c r="O57" s="24">
        <v>34</v>
      </c>
      <c r="P57" s="20">
        <f t="shared" si="8"/>
        <v>100</v>
      </c>
      <c r="Q57" s="21">
        <v>28.9</v>
      </c>
    </row>
    <row r="58" spans="1:17" s="7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4">
        <v>31.56</v>
      </c>
      <c r="O58" s="24">
        <v>32.200000000000003</v>
      </c>
      <c r="P58" s="20">
        <f t="shared" si="8"/>
        <v>102.09590346141633</v>
      </c>
      <c r="Q58" s="21">
        <v>27.21</v>
      </c>
    </row>
    <row r="59" spans="1:17" s="7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4">
        <v>34.909999999999997</v>
      </c>
      <c r="O59" s="24">
        <v>34.909999999999997</v>
      </c>
      <c r="P59" s="20">
        <f t="shared" si="8"/>
        <v>100</v>
      </c>
      <c r="Q59" s="21">
        <v>34</v>
      </c>
    </row>
    <row r="60" spans="1:17" s="7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4">
        <v>39.299999999999997</v>
      </c>
      <c r="O60" s="24">
        <v>40.200000000000003</v>
      </c>
      <c r="P60" s="20">
        <f t="shared" si="8"/>
        <v>97.974683544303815</v>
      </c>
      <c r="Q60" s="21">
        <v>31.67</v>
      </c>
    </row>
    <row r="61" spans="1:17" s="7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4">
        <v>35.64</v>
      </c>
      <c r="O61" s="24">
        <v>35.64</v>
      </c>
      <c r="P61" s="20">
        <f t="shared" si="8"/>
        <v>100</v>
      </c>
      <c r="Q61" s="21">
        <v>36.36</v>
      </c>
    </row>
    <row r="62" spans="1:17" s="7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4">
        <v>34.590000000000003</v>
      </c>
      <c r="O62" s="24">
        <v>34.590000000000003</v>
      </c>
      <c r="P62" s="20">
        <f t="shared" si="8"/>
        <v>99.970947123765242</v>
      </c>
      <c r="Q62" s="21">
        <v>34.770000000000003</v>
      </c>
    </row>
    <row r="63" spans="1:17" s="7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18"/>
      <c r="O63" s="18"/>
      <c r="P63" s="20"/>
      <c r="Q63" s="22"/>
    </row>
    <row r="64" spans="1:17" s="7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4">
        <v>36.799999999999997</v>
      </c>
      <c r="O64" s="24">
        <v>37.1</v>
      </c>
      <c r="P64" s="20">
        <f t="shared" si="8"/>
        <v>100.83565459610028</v>
      </c>
      <c r="Q64" s="21">
        <v>32.799999999999997</v>
      </c>
    </row>
    <row r="65" spans="1:17" s="7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4">
        <v>44.86</v>
      </c>
      <c r="O65" s="24">
        <v>43.86</v>
      </c>
      <c r="P65" s="20">
        <f t="shared" si="8"/>
        <v>100</v>
      </c>
      <c r="Q65" s="21">
        <v>34.67</v>
      </c>
    </row>
    <row r="66" spans="1:17" s="7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4">
        <v>39</v>
      </c>
      <c r="O66" s="24">
        <v>38.630000000000003</v>
      </c>
      <c r="P66" s="20">
        <f t="shared" si="8"/>
        <v>101.39107611548556</v>
      </c>
      <c r="Q66" s="21">
        <v>32</v>
      </c>
    </row>
    <row r="67" spans="1:17" s="7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4">
        <v>41.9</v>
      </c>
      <c r="O67" s="24">
        <v>41.5</v>
      </c>
      <c r="P67" s="20">
        <f t="shared" si="8"/>
        <v>110.26315789473684</v>
      </c>
      <c r="Q67" s="21">
        <v>34</v>
      </c>
    </row>
    <row r="68" spans="1:17" s="7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18"/>
      <c r="O68" s="18"/>
      <c r="P68" s="20"/>
      <c r="Q68" s="20"/>
    </row>
    <row r="69" spans="1:17" s="7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18"/>
      <c r="O69" s="18"/>
      <c r="P69" s="20"/>
      <c r="Q69" s="20"/>
    </row>
    <row r="70" spans="1:17" s="7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4">
        <v>47.1</v>
      </c>
      <c r="O70" s="24">
        <v>47.1</v>
      </c>
      <c r="P70" s="20">
        <f t="shared" si="8"/>
        <v>100</v>
      </c>
      <c r="Q70" s="21">
        <v>47.1</v>
      </c>
    </row>
    <row r="71" spans="1:17" s="7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4">
        <v>42.5</v>
      </c>
      <c r="O71" s="24">
        <v>42.3</v>
      </c>
      <c r="P71" s="20">
        <f t="shared" si="8"/>
        <v>100</v>
      </c>
      <c r="Q71" s="21">
        <v>39.479999999999997</v>
      </c>
    </row>
    <row r="72" spans="1:17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4">
        <v>42</v>
      </c>
      <c r="O72" s="24">
        <v>42</v>
      </c>
      <c r="P72" s="20">
        <f t="shared" si="8"/>
        <v>100</v>
      </c>
      <c r="Q72" s="21">
        <v>41</v>
      </c>
    </row>
    <row r="73" spans="1:17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4">
        <v>35.67</v>
      </c>
      <c r="O73" s="24">
        <v>36.17</v>
      </c>
      <c r="P73" s="20"/>
      <c r="Q73" s="24"/>
    </row>
    <row r="74" spans="1:17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4">
        <v>49.6</v>
      </c>
      <c r="O74" s="24">
        <v>49.6</v>
      </c>
      <c r="P74" s="20">
        <f t="shared" si="8"/>
        <v>100.26422764227641</v>
      </c>
      <c r="Q74" s="21">
        <v>47.15</v>
      </c>
    </row>
    <row r="75" spans="1:17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4">
        <v>42.91</v>
      </c>
      <c r="O75" s="24">
        <v>43.04</v>
      </c>
      <c r="P75" s="20">
        <f t="shared" si="8"/>
        <v>99.066946582691855</v>
      </c>
      <c r="Q75" s="21">
        <v>38.71</v>
      </c>
    </row>
    <row r="76" spans="1:17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4">
        <v>55.03</v>
      </c>
      <c r="O76" s="24">
        <v>55.03</v>
      </c>
      <c r="P76" s="20">
        <f t="shared" si="8"/>
        <v>100</v>
      </c>
      <c r="Q76" s="21">
        <v>42.93</v>
      </c>
    </row>
    <row r="77" spans="1:17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4">
        <v>37.020000000000003</v>
      </c>
      <c r="O77" s="24">
        <v>37.020000000000003</v>
      </c>
      <c r="P77" s="20">
        <f t="shared" si="8"/>
        <v>100</v>
      </c>
      <c r="Q77" s="21">
        <v>32.5</v>
      </c>
    </row>
    <row r="78" spans="1:17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4">
        <v>48.17</v>
      </c>
      <c r="O78" s="24">
        <v>48.17</v>
      </c>
      <c r="P78" s="20">
        <f t="shared" si="8"/>
        <v>97.138798701298697</v>
      </c>
      <c r="Q78" s="21">
        <v>44.2</v>
      </c>
    </row>
    <row r="79" spans="1:17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4">
        <v>44.06</v>
      </c>
      <c r="O79" s="24">
        <v>44.06</v>
      </c>
      <c r="P79" s="20">
        <f t="shared" si="8"/>
        <v>100</v>
      </c>
      <c r="Q79" s="21">
        <v>37</v>
      </c>
    </row>
    <row r="80" spans="1:17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4" t="s">
        <v>91</v>
      </c>
      <c r="O80" s="24" t="s">
        <v>91</v>
      </c>
      <c r="P80" s="20"/>
      <c r="Q80" s="21">
        <v>32.86</v>
      </c>
    </row>
    <row r="81" spans="1:17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4">
        <v>50</v>
      </c>
      <c r="O81" s="24">
        <v>53</v>
      </c>
      <c r="P81" s="20">
        <f t="shared" si="8"/>
        <v>97.959183673469383</v>
      </c>
      <c r="Q81" s="21">
        <v>42</v>
      </c>
    </row>
    <row r="82" spans="1:17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18"/>
      <c r="O82" s="18"/>
      <c r="P82" s="20"/>
      <c r="Q82" s="24"/>
    </row>
    <row r="83" spans="1:17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4">
        <v>57.22</v>
      </c>
      <c r="O83" s="24">
        <v>57.38</v>
      </c>
      <c r="P83" s="20">
        <f t="shared" si="8"/>
        <v>102.19212261628945</v>
      </c>
      <c r="Q83" s="24">
        <v>54.74</v>
      </c>
    </row>
    <row r="84" spans="1:17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4">
        <v>52.5</v>
      </c>
      <c r="O84" s="24">
        <v>52.5</v>
      </c>
      <c r="P84" s="20">
        <f t="shared" si="8"/>
        <v>100</v>
      </c>
      <c r="Q84" s="21">
        <v>47</v>
      </c>
    </row>
    <row r="85" spans="1:17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4">
        <v>45.54</v>
      </c>
      <c r="O85" s="24">
        <v>45.28</v>
      </c>
      <c r="P85" s="20">
        <f t="shared" si="8"/>
        <v>100.04377325454148</v>
      </c>
      <c r="Q85" s="21">
        <v>39.4</v>
      </c>
    </row>
    <row r="86" spans="1:17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4">
        <v>52.6</v>
      </c>
      <c r="O86" s="24">
        <v>52.6</v>
      </c>
      <c r="P86" s="20">
        <f t="shared" si="8"/>
        <v>100</v>
      </c>
      <c r="Q86" s="21">
        <v>49.6</v>
      </c>
    </row>
    <row r="87" spans="1:17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4">
        <v>70</v>
      </c>
      <c r="O87" s="24">
        <v>70</v>
      </c>
      <c r="P87" s="20">
        <f t="shared" si="8"/>
        <v>100</v>
      </c>
      <c r="Q87" s="24"/>
    </row>
    <row r="88" spans="1:17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4">
        <v>79.78</v>
      </c>
      <c r="O88" s="24">
        <v>79.78</v>
      </c>
      <c r="P88" s="20">
        <f t="shared" si="8"/>
        <v>100</v>
      </c>
      <c r="Q88" s="18">
        <v>78.569999999999993</v>
      </c>
    </row>
    <row r="89" spans="1:17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4">
        <v>57.22</v>
      </c>
      <c r="O89" s="24">
        <v>57.22</v>
      </c>
      <c r="P89" s="20">
        <f t="shared" si="8"/>
        <v>100</v>
      </c>
      <c r="Q89" s="21">
        <v>51.81</v>
      </c>
    </row>
    <row r="90" spans="1:17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18">
        <v>55</v>
      </c>
      <c r="O90" s="18">
        <v>44.3</v>
      </c>
      <c r="P90" s="20"/>
      <c r="Q90" s="21"/>
    </row>
    <row r="91" spans="1:17" ht="18" customHeight="1" x14ac:dyDescent="0.25">
      <c r="A91" s="25" t="s">
        <v>82</v>
      </c>
      <c r="B91" s="26">
        <v>38.93</v>
      </c>
      <c r="C91" s="27">
        <f t="shared" ref="C91:K91" si="9">AVERAGE(C7:C90)</f>
        <v>39.979166666666664</v>
      </c>
      <c r="D91" s="27">
        <f t="shared" si="9"/>
        <v>40.541369863013706</v>
      </c>
      <c r="E91" s="27">
        <f t="shared" si="9"/>
        <v>40.767285714285713</v>
      </c>
      <c r="F91" s="27">
        <f t="shared" si="9"/>
        <v>41.528888888888872</v>
      </c>
      <c r="G91" s="27">
        <f t="shared" si="9"/>
        <v>41.678219178082188</v>
      </c>
      <c r="H91" s="27">
        <f t="shared" si="9"/>
        <v>41.967500000000001</v>
      </c>
      <c r="I91" s="27">
        <f t="shared" si="9"/>
        <v>42.263750000000009</v>
      </c>
      <c r="J91" s="27">
        <f t="shared" si="9"/>
        <v>42.188450704225346</v>
      </c>
      <c r="K91" s="27">
        <f t="shared" si="9"/>
        <v>42.189154929577469</v>
      </c>
      <c r="L91" s="30">
        <f>AVERAGE(L7:L90)</f>
        <v>42.429861111111116</v>
      </c>
      <c r="M91" s="32">
        <f>AVERAGE(M7:M90)</f>
        <v>42.555</v>
      </c>
      <c r="N91" s="34">
        <f>AVERAGE(N7:N90)</f>
        <v>42.643333333333331</v>
      </c>
      <c r="O91" s="34">
        <f>AVERAGE(O7:O89)</f>
        <v>42.211111111111123</v>
      </c>
      <c r="P91" s="31" t="e">
        <f>AVERAGE(P7:P90)</f>
        <v>#VALUE!</v>
      </c>
      <c r="Q91" s="26">
        <f>AVERAGE(Q7:Q90)</f>
        <v>37.591076923076926</v>
      </c>
    </row>
    <row r="93" spans="1:17" s="8" customFormat="1" ht="18.75" x14ac:dyDescent="0.3">
      <c r="A93" s="8" t="s">
        <v>83</v>
      </c>
      <c r="C93" s="9"/>
      <c r="D93" s="9"/>
      <c r="P93" s="8" t="s">
        <v>84</v>
      </c>
    </row>
    <row r="97" spans="12:15" s="6" customFormat="1" x14ac:dyDescent="0.25">
      <c r="L97" s="28">
        <f>AVERAGE(L7:L90)</f>
        <v>42.429861111111116</v>
      </c>
      <c r="M97" s="28"/>
      <c r="N97" s="28"/>
      <c r="O97" s="28"/>
    </row>
  </sheetData>
  <mergeCells count="3">
    <mergeCell ref="J1:Q1"/>
    <mergeCell ref="J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потреб.цены</vt:lpstr>
      <vt:lpstr>Лист1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2015-08-28T07:53:06Z</dcterms:modified>
</cp:coreProperties>
</file>